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DDA20A33-8C99-4278-BC3B-9140ED557DB4}" xr6:coauthVersionLast="36" xr6:coauthVersionMax="36" xr10:uidLastSave="{00000000-0000-0000-0000-000000000000}"/>
  <workbookProtection workbookPassword="8D30" lockStructure="1"/>
  <bookViews>
    <workbookView xWindow="0" yWindow="0" windowWidth="28800" windowHeight="12120" xr2:uid="{6A3FBB04-E189-457F-84AB-999B00E610D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4" i="1" l="1"/>
  <c r="O134" i="1"/>
  <c r="N134" i="1"/>
  <c r="M134" i="1"/>
  <c r="L134" i="1"/>
  <c r="K134" i="1"/>
  <c r="J134" i="1"/>
  <c r="I134" i="1"/>
  <c r="H134" i="1"/>
  <c r="G134" i="1"/>
  <c r="F134" i="1"/>
  <c r="E134" i="1"/>
  <c r="D134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P114" i="1"/>
  <c r="O114" i="1"/>
  <c r="O135" i="1" s="1"/>
  <c r="N114" i="1"/>
  <c r="N135" i="1" s="1"/>
  <c r="M114" i="1"/>
  <c r="M135" i="1" s="1"/>
  <c r="L114" i="1"/>
  <c r="L135" i="1" s="1"/>
  <c r="K114" i="1"/>
  <c r="K135" i="1" s="1"/>
  <c r="J114" i="1"/>
  <c r="J135" i="1" s="1"/>
  <c r="I114" i="1"/>
  <c r="H114" i="1"/>
  <c r="G114" i="1"/>
  <c r="F114" i="1"/>
  <c r="E114" i="1"/>
  <c r="D114" i="1"/>
  <c r="H135" i="1" l="1"/>
  <c r="F135" i="1"/>
  <c r="P135" i="1"/>
  <c r="I135" i="1"/>
  <c r="G135" i="1"/>
  <c r="D135" i="1"/>
  <c r="E135" i="1"/>
  <c r="P188" i="1"/>
  <c r="O188" i="1"/>
  <c r="M188" i="1"/>
  <c r="L188" i="1"/>
  <c r="K188" i="1"/>
  <c r="J188" i="1"/>
  <c r="I188" i="1"/>
  <c r="G188" i="1"/>
  <c r="F188" i="1"/>
  <c r="E188" i="1"/>
  <c r="D188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P168" i="1"/>
  <c r="O168" i="1"/>
  <c r="N168" i="1"/>
  <c r="M168" i="1"/>
  <c r="L168" i="1"/>
  <c r="K168" i="1"/>
  <c r="J168" i="1"/>
  <c r="I168" i="1"/>
  <c r="I189" i="1" s="1"/>
  <c r="H168" i="1"/>
  <c r="G168" i="1"/>
  <c r="F168" i="1"/>
  <c r="E168" i="1"/>
  <c r="D168" i="1"/>
  <c r="D155" i="1"/>
  <c r="J189" i="1" l="1"/>
  <c r="K189" i="1"/>
  <c r="L189" i="1"/>
  <c r="M189" i="1"/>
  <c r="N189" i="1"/>
  <c r="O189" i="1"/>
  <c r="F189" i="1"/>
  <c r="H189" i="1"/>
  <c r="E189" i="1"/>
  <c r="G189" i="1"/>
  <c r="D189" i="1"/>
  <c r="P189" i="1"/>
  <c r="P190" i="1" l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O85" i="1"/>
  <c r="N85" i="1"/>
  <c r="M85" i="1"/>
  <c r="L85" i="1"/>
  <c r="K85" i="1"/>
  <c r="J85" i="1"/>
  <c r="I85" i="1"/>
  <c r="H85" i="1"/>
  <c r="G85" i="1"/>
  <c r="F85" i="1"/>
  <c r="E85" i="1"/>
  <c r="D85" i="1"/>
  <c r="P82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O71" i="1"/>
  <c r="O92" i="1" s="1"/>
  <c r="N71" i="1"/>
  <c r="N92" i="1" s="1"/>
  <c r="M71" i="1"/>
  <c r="M92" i="1" s="1"/>
  <c r="L71" i="1"/>
  <c r="K71" i="1"/>
  <c r="J71" i="1"/>
  <c r="I71" i="1"/>
  <c r="H71" i="1"/>
  <c r="G71" i="1"/>
  <c r="F71" i="1"/>
  <c r="E71" i="1"/>
  <c r="D71" i="1"/>
  <c r="P65" i="1"/>
  <c r="P71" i="1" s="1"/>
  <c r="C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3" i="1"/>
  <c r="P44" i="1" s="1"/>
  <c r="O23" i="1"/>
  <c r="N23" i="1"/>
  <c r="M23" i="1"/>
  <c r="L23" i="1"/>
  <c r="K23" i="1"/>
  <c r="J23" i="1"/>
  <c r="I23" i="1"/>
  <c r="H23" i="1"/>
  <c r="G23" i="1"/>
  <c r="F23" i="1"/>
  <c r="E23" i="1"/>
  <c r="E44" i="1" s="1"/>
  <c r="D23" i="1"/>
  <c r="D44" i="1" s="1"/>
  <c r="K92" i="1" l="1"/>
  <c r="J92" i="1"/>
  <c r="D92" i="1"/>
  <c r="E92" i="1"/>
  <c r="H92" i="1"/>
  <c r="F92" i="1"/>
  <c r="G92" i="1"/>
  <c r="I92" i="1"/>
  <c r="P85" i="1"/>
  <c r="P92" i="1" s="1"/>
  <c r="L92" i="1"/>
  <c r="N44" i="1"/>
  <c r="M44" i="1"/>
  <c r="O44" i="1"/>
  <c r="J44" i="1"/>
  <c r="K44" i="1"/>
  <c r="F44" i="1"/>
  <c r="H44" i="1"/>
  <c r="I44" i="1"/>
  <c r="G44" i="1"/>
  <c r="L44" i="1"/>
  <c r="P45" i="1" l="1"/>
  <c r="P46" i="1" s="1"/>
</calcChain>
</file>

<file path=xl/sharedStrings.xml><?xml version="1.0" encoding="utf-8"?>
<sst xmlns="http://schemas.openxmlformats.org/spreadsheetml/2006/main" count="626" uniqueCount="197">
  <si>
    <t>خطة الاحتياج من  المصاريف العمومية للإدارة التنفيذية</t>
  </si>
  <si>
    <t>البـــــــــــــند</t>
  </si>
  <si>
    <t>الايضاح</t>
  </si>
  <si>
    <t>التـــقـــــديــــــري لــعـــام 2025م</t>
  </si>
  <si>
    <t xml:space="preserve">شهر </t>
  </si>
  <si>
    <t>شهر</t>
  </si>
  <si>
    <t>الإجمالي</t>
  </si>
  <si>
    <t>مستلزمات مكتبية</t>
  </si>
  <si>
    <t xml:space="preserve">أقلام وأواراق طباعة ودولاب أوراق </t>
  </si>
  <si>
    <t xml:space="preserve">مستلزمات أنظمة المعلومات </t>
  </si>
  <si>
    <t xml:space="preserve">طابعة جهاز كمبيوتر أسلاك HD </t>
  </si>
  <si>
    <t xml:space="preserve">الوقود والمحروقات </t>
  </si>
  <si>
    <t xml:space="preserve">مطبوعات </t>
  </si>
  <si>
    <t>مواد التنظيف</t>
  </si>
  <si>
    <t xml:space="preserve">مستلزمات المطبخ </t>
  </si>
  <si>
    <t>لايوجد</t>
  </si>
  <si>
    <t>اجمالي المستهلكات</t>
  </si>
  <si>
    <t xml:space="preserve">صيانة وإصلاح -المباني </t>
  </si>
  <si>
    <t>تحسينات مباني مستأجرة</t>
  </si>
  <si>
    <t xml:space="preserve">صيانة وإصلاح - الات ومعدات </t>
  </si>
  <si>
    <t>صيانة وإصلاح - السيارات</t>
  </si>
  <si>
    <t>صيانة وإصلاح - عدد وأدوات</t>
  </si>
  <si>
    <t>اجمالي الصيانة</t>
  </si>
  <si>
    <t>الكهرباء</t>
  </si>
  <si>
    <t>المياه ومصاريف الصرف الصحي</t>
  </si>
  <si>
    <t>الهاتف والفاكس والإنترنت</t>
  </si>
  <si>
    <t>مصاريف الشحن</t>
  </si>
  <si>
    <t>مصاريف الضيافة</t>
  </si>
  <si>
    <t>مصاريف استشارات</t>
  </si>
  <si>
    <t xml:space="preserve">عقود الصيانة والتشغيل </t>
  </si>
  <si>
    <t>لا يوجد</t>
  </si>
  <si>
    <t>اجمالي المنافع والخدمات</t>
  </si>
  <si>
    <t>علاقات عامة</t>
  </si>
  <si>
    <t>مصاريف بنكية وعمولات</t>
  </si>
  <si>
    <t xml:space="preserve">اجمالي المصروفات الأخرى </t>
  </si>
  <si>
    <t xml:space="preserve">مصاريف الاهلاك </t>
  </si>
  <si>
    <t xml:space="preserve">اهلاك الأوقاف </t>
  </si>
  <si>
    <t>قسم العقارات</t>
  </si>
  <si>
    <t>مصاريف تطوع</t>
  </si>
  <si>
    <t>الإجمـــــــــــالي</t>
  </si>
  <si>
    <t>مجموع الشهري</t>
  </si>
  <si>
    <t>م</t>
  </si>
  <si>
    <t xml:space="preserve">البرنامج </t>
  </si>
  <si>
    <t>الشريحة المستهدفة</t>
  </si>
  <si>
    <t>التكلفة</t>
  </si>
  <si>
    <t>اشهر التنفيذ</t>
  </si>
  <si>
    <t xml:space="preserve">الاشتراك في منظومة رافد الإلكترونية  </t>
  </si>
  <si>
    <t xml:space="preserve">جميع منسوبي الجمعية  </t>
  </si>
  <si>
    <t xml:space="preserve">سنويا ً  / 5000 </t>
  </si>
  <si>
    <t>الاشتراك في تطبيق منظومة رافد الإلكترونية  للجوال</t>
  </si>
  <si>
    <t>سنوياً  /  4500</t>
  </si>
  <si>
    <t>الاشتراك في استضافة موثع الجمعية عبر دي نت</t>
  </si>
  <si>
    <t>سنوياً  / 99</t>
  </si>
  <si>
    <t>الاشتراك في حساب مايكروسوفت للجمعية للبريد</t>
  </si>
  <si>
    <t>سنوياً  / 89,99</t>
  </si>
  <si>
    <t>ترشيح الموظفين لدورات تدريبية مختلفة</t>
  </si>
  <si>
    <t>الموظفون</t>
  </si>
  <si>
    <t xml:space="preserve">دبلوم المحاسب المحترف في القطاع غير الربحي </t>
  </si>
  <si>
    <t xml:space="preserve">موظفين القسم </t>
  </si>
  <si>
    <t>√</t>
  </si>
  <si>
    <t>خطة الاحتياج من  المصاريف العمومية لقسم المحاسبة</t>
  </si>
  <si>
    <t>تقديري رسوم مكتب المراجع</t>
  </si>
  <si>
    <t>الاشتراك في تطبيق إدارة الحلقات القرآنية للجوال</t>
  </si>
  <si>
    <t>المعلمون والطلاب وأولياء الأمور</t>
  </si>
  <si>
    <t>ترشيح  المشرفين والمعلمين لدورات تدريبية مختلفة</t>
  </si>
  <si>
    <t xml:space="preserve"> المشرفون</t>
  </si>
  <si>
    <t>ترشيح المعلمين لدورات تدريبية مختلفة</t>
  </si>
  <si>
    <t>المعلمون</t>
  </si>
  <si>
    <t>برنامج ماهر لتثبيت الحفظ</t>
  </si>
  <si>
    <t>الطلاب متوسطو الحفظ</t>
  </si>
  <si>
    <t>برنامج مبتديء لحفظ قصار السور لكبار السن</t>
  </si>
  <si>
    <t>كبار السن</t>
  </si>
  <si>
    <t xml:space="preserve">برنامج الزائر لتعليم الفاتحة والتلاوة للحجاج والمعتمرين </t>
  </si>
  <si>
    <t>الحجاج والمعتمرون</t>
  </si>
  <si>
    <t>برنامج متقن لإعداد الحفاظ للمسابقات القرآنية</t>
  </si>
  <si>
    <t>الخاتمون المتقنون</t>
  </si>
  <si>
    <t>البرامج الصيفية</t>
  </si>
  <si>
    <t>جميع فئات المجتمع</t>
  </si>
  <si>
    <t>برنامج نزيل لتعليم وتحفيظ القرآن الكريم لنزلاء السجون</t>
  </si>
  <si>
    <t>نزلاء السجون والإصلاحيات</t>
  </si>
  <si>
    <t>برنامج مساعد لتعليم القرآن الكريم لذوي الاحتياجات الخاصة</t>
  </si>
  <si>
    <t>الطلاب ذوو الاحتياجات الخاصة</t>
  </si>
  <si>
    <t>المجموع</t>
  </si>
  <si>
    <t>خطة الاحتياج من  المصاريف العمومية لإدارة الشؤون التعليمية فرع البنين 2025</t>
  </si>
  <si>
    <t xml:space="preserve">أقلام وأواراق طباعة وأحبار </t>
  </si>
  <si>
    <t>كراسات متابعة الطلاب</t>
  </si>
  <si>
    <t>شحن مصاحف للجمعية من المجمع</t>
  </si>
  <si>
    <t>شاي وقهوة</t>
  </si>
  <si>
    <t>مصروفات الاختبارات السنوة</t>
  </si>
  <si>
    <t>البرنامج التعليمي أجران</t>
  </si>
  <si>
    <t>غير الناطقات باللغة العربية</t>
  </si>
  <si>
    <t>البرنامج التعليمي السراج المنير</t>
  </si>
  <si>
    <t>العامة</t>
  </si>
  <si>
    <t>البرنامج التعليمي الملتقى الرمضاني</t>
  </si>
  <si>
    <t>البرنامج التعليمي رياض النور</t>
  </si>
  <si>
    <t>ذوي الاحتياجات الخاصة</t>
  </si>
  <si>
    <t>البرنامج التعليمي رصين</t>
  </si>
  <si>
    <t>الخاتمات</t>
  </si>
  <si>
    <t>البرنامج التأهيلي لمسابقة الملك سلمان</t>
  </si>
  <si>
    <t>الحافظات</t>
  </si>
  <si>
    <t>البرنامج التعليمي التثبيت</t>
  </si>
  <si>
    <t>البرنامج التعليمي الدورات الصيفية</t>
  </si>
  <si>
    <t>طالبات  المدارس وزائرات مكة</t>
  </si>
  <si>
    <t>المبادرة الثقافية (حسن الأداء)</t>
  </si>
  <si>
    <t>معلمات مدارس التحفيظ</t>
  </si>
  <si>
    <t>المراكز التخصصية في تعليم القرآن الكريم</t>
  </si>
  <si>
    <t>الطالبات في المدارس الراغبات في البرامج النوعية في الحفظ</t>
  </si>
  <si>
    <t>البرنامج التدريبي فنار</t>
  </si>
  <si>
    <t>المشرفات الميدانيات</t>
  </si>
  <si>
    <t>البرنامج التعليمي رياض القلوب</t>
  </si>
  <si>
    <t>الاكاديميات والطبيبات</t>
  </si>
  <si>
    <t>برنامج  إعداد المعلمات</t>
  </si>
  <si>
    <t xml:space="preserve">طالبات  </t>
  </si>
  <si>
    <t>البرنامج التدريبي نماء 3</t>
  </si>
  <si>
    <t>معلمات الحلقات</t>
  </si>
  <si>
    <t>البرنامج التعليمي النخبة</t>
  </si>
  <si>
    <t>البرنامج التدريبي النموالمهني</t>
  </si>
  <si>
    <t>المنسوبات</t>
  </si>
  <si>
    <t>البرنامج التعليمي الدورة التأسيسية للمعلمات</t>
  </si>
  <si>
    <t>تاهيل الراغبات في تعليم القرآن</t>
  </si>
  <si>
    <t>البرنامج التعليمي كرام 3</t>
  </si>
  <si>
    <t>المعلمات اللواتي على رأس العمل</t>
  </si>
  <si>
    <t>مبادة برنامج نهر 2</t>
  </si>
  <si>
    <t>الطالبات المتميزات في المدارس</t>
  </si>
  <si>
    <t>البرنامج التعليمي الفتيات</t>
  </si>
  <si>
    <t>الفتيات من 16 إلى 36</t>
  </si>
  <si>
    <t xml:space="preserve"> حفل تكريم الخاتمات</t>
  </si>
  <si>
    <t>البرنامج التحفيزي المسابقات</t>
  </si>
  <si>
    <t xml:space="preserve">البرنامج التدريبي برنامج النمو المهني </t>
  </si>
  <si>
    <t>معلمات، مديرات، مشرفات</t>
  </si>
  <si>
    <t xml:space="preserve">مشروع الظهورالاعلامي </t>
  </si>
  <si>
    <t xml:space="preserve">عامة المجتمع </t>
  </si>
  <si>
    <t>مبادرة شفيعاً لأصحابه</t>
  </si>
  <si>
    <t>نزلاء السجون</t>
  </si>
  <si>
    <t>خطة الاحتياج من  المصاريف العمومية لقسم لجميع أقسام الفرع النسوي</t>
  </si>
  <si>
    <t>قرطاسية وأحبار وورق</t>
  </si>
  <si>
    <t>برامج الأوفيس والحماية</t>
  </si>
  <si>
    <t>رسوم توصيل</t>
  </si>
  <si>
    <t>شهادات، بنرات، بروشورات، أخرى</t>
  </si>
  <si>
    <t>منظفات عامة</t>
  </si>
  <si>
    <t>ماء شرب، غاز، كهرباء</t>
  </si>
  <si>
    <t>الصيانة الدورية للوازم الدفاع المدني السباكة،النجارة</t>
  </si>
  <si>
    <t>ترميم كامل للدور الواحد</t>
  </si>
  <si>
    <t>صيانة الأجهزة الإلكترونية</t>
  </si>
  <si>
    <t>لا توجد حالياً</t>
  </si>
  <si>
    <t xml:space="preserve">مطبوعات وهدايا وتوزيعات </t>
  </si>
  <si>
    <t>قسم القراءات وإعداد المعلمين</t>
  </si>
  <si>
    <t>خريجي قسم الاتقان</t>
  </si>
  <si>
    <t>•</t>
  </si>
  <si>
    <t>قسم الإتقان</t>
  </si>
  <si>
    <t>حفاظ القران</t>
  </si>
  <si>
    <t>قسم التدريب والتطوير</t>
  </si>
  <si>
    <t xml:space="preserve">خطة الاحتياج من  المصاريف العمومية لقسم دار الأرقم بن أبي الأرقم </t>
  </si>
  <si>
    <t>دروه في الاستثمار والتطوير</t>
  </si>
  <si>
    <t>العقارات</t>
  </si>
  <si>
    <t xml:space="preserve">برامج تساعد في تطوير قسم العقارات </t>
  </si>
  <si>
    <t>شركه تشغليه لصيانه العقارات</t>
  </si>
  <si>
    <t xml:space="preserve">مكتب هندسي </t>
  </si>
  <si>
    <t>مكتب عمل عقود الايجار</t>
  </si>
  <si>
    <t>خطة الاحتياج من  المصاريف العمومية لقسم العقارات</t>
  </si>
  <si>
    <t>ملفات + دولاب + أقلام</t>
  </si>
  <si>
    <t xml:space="preserve">ماسح ضوئي  </t>
  </si>
  <si>
    <t xml:space="preserve">بنزين </t>
  </si>
  <si>
    <t>حبر+ أوراق طباعه</t>
  </si>
  <si>
    <t>جميع عقارات الجمعيه</t>
  </si>
  <si>
    <t>سياره الجمعيه</t>
  </si>
  <si>
    <t>جوال العقارات + جوال المشرف الميداني</t>
  </si>
  <si>
    <t>مكاتب هندسيه</t>
  </si>
  <si>
    <t xml:space="preserve">شراء برامج مايكروسوفت أوفيس لاخر أصدار لعدد 10 أجهزة  </t>
  </si>
  <si>
    <t xml:space="preserve">الموظفين </t>
  </si>
  <si>
    <t xml:space="preserve">سنويا ً  / 1500 </t>
  </si>
  <si>
    <t>توفير مقوي لتغذية الدور الثاني</t>
  </si>
  <si>
    <t>سنوياً  /  300</t>
  </si>
  <si>
    <t>نظام دوك سويت للأرشفة الإلكترونية لتسهيل الارشفة بشكل كامل</t>
  </si>
  <si>
    <t>سنوياً  / 5000</t>
  </si>
  <si>
    <t xml:space="preserve">تنزيل برامج الحماية من الفيروسات معتمد ومصرح على أجهزة الموظفين </t>
  </si>
  <si>
    <t>الموظفين</t>
  </si>
  <si>
    <t>سنوياً  / 900</t>
  </si>
  <si>
    <t xml:space="preserve">ترشيح الموظف لدورات التدريبية الاحترافية التقنية في مجال الامن السيبراني </t>
  </si>
  <si>
    <t xml:space="preserve">الموظف </t>
  </si>
  <si>
    <t xml:space="preserve">حسب الدورة المعلنة </t>
  </si>
  <si>
    <t>الخطة التشغيلية لقسم / تقنية المعلومات وإدارة الوثائق والمحفوظات</t>
  </si>
  <si>
    <t>خطة الاحتياج من  المصاريف العمومية لقسم تقنية المعلومات</t>
  </si>
  <si>
    <t>مناديل و صابون معقم</t>
  </si>
  <si>
    <t xml:space="preserve">مصاريف   </t>
  </si>
  <si>
    <t>الخطة التشغيلية للإدارة التنفيذية</t>
  </si>
  <si>
    <t>الخطة التشغيلية لقسم / المحاسبة</t>
  </si>
  <si>
    <t>الخطة التشغيلية للبرامج و المبادرات لجميع أقسام الفرع النسوي</t>
  </si>
  <si>
    <t xml:space="preserve">الخطة التشغيلية لقسم / دار الأرقم بن أبي الأرقم </t>
  </si>
  <si>
    <t>الخطة التشغيلية لقسم / العقارات والاستثمار</t>
  </si>
  <si>
    <t xml:space="preserve">الخطة التشغلية لقسم / الموارد البشرية </t>
  </si>
  <si>
    <t xml:space="preserve">الدورات والتدريب للعاملين   </t>
  </si>
  <si>
    <t>كافة الموظفين</t>
  </si>
  <si>
    <t xml:space="preserve">برنامج حاسبة تقرير أداء الموظفين </t>
  </si>
  <si>
    <t>برنامج حاسبة اجمالي الحضور والانصراف</t>
  </si>
  <si>
    <t xml:space="preserve">خطة الاحتياج من  المصاريف العمومية لقسم / الموارد البشرية </t>
  </si>
  <si>
    <r>
      <t xml:space="preserve">الخطة التشغيلية لإدارة الشؤون التعليمية فرع البنين </t>
    </r>
    <r>
      <rPr>
        <sz val="14"/>
        <color theme="1"/>
        <rFont val="Calibri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</si>
</sst>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2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FFFF00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sz val="14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56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 style="medium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slantDashDot">
        <color auto="1"/>
      </top>
      <bottom style="thin">
        <color auto="1"/>
      </bottom>
      <diagonal/>
    </border>
    <border>
      <left/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slantDashDot">
        <color auto="1"/>
      </top>
      <bottom style="thin">
        <color auto="1"/>
      </bottom>
      <diagonal/>
    </border>
    <border>
      <left style="slantDashDot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thick">
        <color auto="1"/>
      </bottom>
      <diagonal/>
    </border>
    <border>
      <left style="slantDashDot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slantDashDot">
        <color auto="1"/>
      </right>
      <top/>
      <bottom style="thin">
        <color auto="1"/>
      </bottom>
      <diagonal/>
    </border>
    <border>
      <left style="slantDashDot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slantDashDot">
        <color auto="1"/>
      </left>
      <right style="medium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/>
      <top style="thin">
        <color auto="1"/>
      </top>
      <bottom style="slantDashDot">
        <color auto="1"/>
      </bottom>
      <diagonal/>
    </border>
    <border>
      <left/>
      <right style="thin">
        <color auto="1"/>
      </right>
      <top style="thin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slantDashDot">
        <color auto="1"/>
      </bottom>
      <diagonal/>
    </border>
    <border>
      <left style="slantDashDot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320">
    <xf numFmtId="0" fontId="0" fillId="0" borderId="0" xfId="0"/>
    <xf numFmtId="0" fontId="3" fillId="4" borderId="29" xfId="1" applyFon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0" xfId="0" applyFont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 vertical="center" readingOrder="2"/>
    </xf>
    <xf numFmtId="3" fontId="10" fillId="0" borderId="11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 readingOrder="2"/>
    </xf>
    <xf numFmtId="0" fontId="4" fillId="0" borderId="9" xfId="0" applyFont="1" applyBorder="1" applyAlignment="1">
      <alignment horizontal="right"/>
    </xf>
    <xf numFmtId="3" fontId="7" fillId="0" borderId="10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 readingOrder="2"/>
    </xf>
    <xf numFmtId="0" fontId="7" fillId="3" borderId="9" xfId="0" applyFont="1" applyFill="1" applyBorder="1" applyAlignment="1">
      <alignment horizontal="right" vertical="center" readingOrder="2"/>
    </xf>
    <xf numFmtId="0" fontId="7" fillId="3" borderId="9" xfId="0" applyFont="1" applyFill="1" applyBorder="1" applyAlignment="1">
      <alignment horizontal="right" vertical="center" readingOrder="2"/>
    </xf>
    <xf numFmtId="3" fontId="11" fillId="3" borderId="1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 readingOrder="2"/>
    </xf>
    <xf numFmtId="0" fontId="7" fillId="0" borderId="9" xfId="0" applyFont="1" applyBorder="1" applyAlignment="1">
      <alignment horizontal="right" vertical="center" readingOrder="2"/>
    </xf>
    <xf numFmtId="0" fontId="7" fillId="0" borderId="9" xfId="0" applyFont="1" applyBorder="1" applyAlignment="1">
      <alignment horizontal="right" vertical="center" readingOrder="2"/>
    </xf>
    <xf numFmtId="0" fontId="7" fillId="0" borderId="10" xfId="0" applyFont="1" applyBorder="1" applyAlignment="1">
      <alignment horizontal="center" vertical="center" readingOrder="2"/>
    </xf>
    <xf numFmtId="0" fontId="7" fillId="3" borderId="12" xfId="0" applyFont="1" applyFill="1" applyBorder="1" applyAlignment="1">
      <alignment vertical="center" readingOrder="2"/>
    </xf>
    <xf numFmtId="0" fontId="7" fillId="3" borderId="11" xfId="0" applyFont="1" applyFill="1" applyBorder="1" applyAlignment="1">
      <alignment vertical="center" readingOrder="2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12" fillId="4" borderId="9" xfId="0" applyFont="1" applyFill="1" applyBorder="1"/>
    <xf numFmtId="3" fontId="12" fillId="4" borderId="9" xfId="0" applyNumberFormat="1" applyFont="1" applyFill="1" applyBorder="1"/>
    <xf numFmtId="0" fontId="13" fillId="0" borderId="0" xfId="0" applyFont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center" vertical="center" wrapText="1"/>
      <protection locked="0"/>
    </xf>
    <xf numFmtId="0" fontId="16" fillId="5" borderId="18" xfId="0" applyFont="1" applyFill="1" applyBorder="1" applyAlignment="1" applyProtection="1">
      <alignment horizontal="center" vertical="center" wrapText="1"/>
      <protection locked="0"/>
    </xf>
    <xf numFmtId="0" fontId="17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 applyProtection="1">
      <alignment horizontal="center" vertical="center" wrapText="1"/>
      <protection locked="0"/>
    </xf>
    <xf numFmtId="0" fontId="16" fillId="5" borderId="23" xfId="0" applyFont="1" applyFill="1" applyBorder="1" applyAlignment="1" applyProtection="1">
      <alignment horizontal="center" vertical="center" wrapText="1"/>
      <protection locked="0"/>
    </xf>
    <xf numFmtId="1" fontId="17" fillId="7" borderId="24" xfId="0" applyNumberFormat="1" applyFont="1" applyFill="1" applyBorder="1" applyAlignment="1">
      <alignment horizontal="center" vertical="center" wrapText="1" readingOrder="2"/>
    </xf>
    <xf numFmtId="1" fontId="17" fillId="7" borderId="25" xfId="0" applyNumberFormat="1" applyFont="1" applyFill="1" applyBorder="1" applyAlignment="1">
      <alignment horizontal="center" vertical="center" wrapText="1" readingOrder="2"/>
    </xf>
    <xf numFmtId="1" fontId="17" fillId="8" borderId="25" xfId="0" applyNumberFormat="1" applyFont="1" applyFill="1" applyBorder="1" applyAlignment="1">
      <alignment horizontal="center" vertical="center" wrapText="1" readingOrder="2"/>
    </xf>
    <xf numFmtId="1" fontId="17" fillId="9" borderId="25" xfId="0" applyNumberFormat="1" applyFont="1" applyFill="1" applyBorder="1" applyAlignment="1">
      <alignment horizontal="center" vertical="center" wrapText="1" readingOrder="2"/>
    </xf>
    <xf numFmtId="1" fontId="17" fillId="9" borderId="26" xfId="0" applyNumberFormat="1" applyFont="1" applyFill="1" applyBorder="1" applyAlignment="1">
      <alignment horizontal="center" vertical="center" wrapText="1" readingOrder="2"/>
    </xf>
    <xf numFmtId="0" fontId="13" fillId="0" borderId="27" xfId="0" applyFont="1" applyBorder="1"/>
    <xf numFmtId="0" fontId="16" fillId="0" borderId="28" xfId="0" applyFont="1" applyBorder="1"/>
    <xf numFmtId="0" fontId="13" fillId="0" borderId="29" xfId="0" applyFont="1" applyBorder="1"/>
    <xf numFmtId="0" fontId="13" fillId="0" borderId="30" xfId="0" applyFont="1" applyBorder="1"/>
    <xf numFmtId="0" fontId="13" fillId="0" borderId="31" xfId="0" applyFont="1" applyBorder="1"/>
    <xf numFmtId="0" fontId="13" fillId="0" borderId="32" xfId="0" applyFont="1" applyBorder="1"/>
    <xf numFmtId="0" fontId="16" fillId="0" borderId="33" xfId="0" applyFont="1" applyBorder="1"/>
    <xf numFmtId="0" fontId="13" fillId="0" borderId="11" xfId="0" applyFont="1" applyBorder="1"/>
    <xf numFmtId="0" fontId="13" fillId="0" borderId="9" xfId="0" applyFont="1" applyBorder="1"/>
    <xf numFmtId="0" fontId="13" fillId="0" borderId="34" xfId="0" applyFont="1" applyBorder="1"/>
    <xf numFmtId="0" fontId="13" fillId="0" borderId="33" xfId="0" applyFont="1" applyBorder="1"/>
    <xf numFmtId="0" fontId="13" fillId="0" borderId="0" xfId="0" applyFont="1" applyBorder="1"/>
    <xf numFmtId="0" fontId="6" fillId="2" borderId="4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3" fontId="7" fillId="0" borderId="10" xfId="0" applyNumberFormat="1" applyFont="1" applyBorder="1" applyAlignment="1">
      <alignment horizontal="center" vertical="center" readingOrder="2"/>
    </xf>
    <xf numFmtId="0" fontId="7" fillId="3" borderId="10" xfId="0" applyFont="1" applyFill="1" applyBorder="1" applyAlignment="1">
      <alignment horizontal="center" vertical="center" readingOrder="2"/>
    </xf>
    <xf numFmtId="0" fontId="7" fillId="0" borderId="12" xfId="0" applyFont="1" applyBorder="1" applyAlignment="1">
      <alignment horizontal="right" vertical="center" readingOrder="2"/>
    </xf>
    <xf numFmtId="0" fontId="7" fillId="0" borderId="11" xfId="0" applyFont="1" applyBorder="1" applyAlignment="1">
      <alignment horizontal="right" vertical="center" readingOrder="2"/>
    </xf>
    <xf numFmtId="0" fontId="7" fillId="0" borderId="12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 readingOrder="2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0" fontId="12" fillId="0" borderId="9" xfId="0" applyFont="1" applyBorder="1"/>
    <xf numFmtId="0" fontId="4" fillId="0" borderId="0" xfId="0" applyFont="1" applyAlignment="1">
      <alignment horizontal="center"/>
    </xf>
    <xf numFmtId="3" fontId="12" fillId="0" borderId="9" xfId="0" applyNumberFormat="1" applyFont="1" applyBorder="1"/>
    <xf numFmtId="0" fontId="18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 applyProtection="1">
      <alignment horizontal="center" vertical="center" wrapText="1"/>
      <protection locked="0"/>
    </xf>
    <xf numFmtId="0" fontId="20" fillId="6" borderId="19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19" fillId="5" borderId="22" xfId="0" applyFont="1" applyFill="1" applyBorder="1" applyAlignment="1" applyProtection="1">
      <alignment horizontal="center" vertical="center" wrapText="1"/>
      <protection locked="0"/>
    </xf>
    <xf numFmtId="0" fontId="19" fillId="5" borderId="23" xfId="0" applyFont="1" applyFill="1" applyBorder="1" applyAlignment="1" applyProtection="1">
      <alignment horizontal="center" vertical="center" wrapText="1"/>
      <protection locked="0"/>
    </xf>
    <xf numFmtId="1" fontId="20" fillId="7" borderId="24" xfId="0" applyNumberFormat="1" applyFont="1" applyFill="1" applyBorder="1" applyAlignment="1">
      <alignment horizontal="center" vertical="center" wrapText="1" readingOrder="2"/>
    </xf>
    <xf numFmtId="1" fontId="20" fillId="7" borderId="25" xfId="0" applyNumberFormat="1" applyFont="1" applyFill="1" applyBorder="1" applyAlignment="1">
      <alignment horizontal="center" vertical="center" wrapText="1" readingOrder="2"/>
    </xf>
    <xf numFmtId="1" fontId="20" fillId="8" borderId="25" xfId="0" applyNumberFormat="1" applyFont="1" applyFill="1" applyBorder="1" applyAlignment="1">
      <alignment horizontal="center" vertical="center" wrapText="1" readingOrder="2"/>
    </xf>
    <xf numFmtId="1" fontId="20" fillId="9" borderId="25" xfId="0" applyNumberFormat="1" applyFont="1" applyFill="1" applyBorder="1" applyAlignment="1">
      <alignment horizontal="center" vertical="center" wrapText="1" readingOrder="2"/>
    </xf>
    <xf numFmtId="1" fontId="20" fillId="9" borderId="26" xfId="0" applyNumberFormat="1" applyFont="1" applyFill="1" applyBorder="1" applyAlignment="1">
      <alignment horizontal="center" vertical="center" wrapText="1" readingOrder="2"/>
    </xf>
    <xf numFmtId="0" fontId="4" fillId="0" borderId="27" xfId="0" applyFont="1" applyBorder="1"/>
    <xf numFmtId="0" fontId="4" fillId="0" borderId="28" xfId="0" applyFont="1" applyBorder="1"/>
    <xf numFmtId="0" fontId="4" fillId="0" borderId="0" xfId="0" applyFont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34" xfId="0" applyFont="1" applyBorder="1"/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21" fillId="0" borderId="10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vertical="center" readingOrder="2"/>
    </xf>
    <xf numFmtId="0" fontId="7" fillId="3" borderId="9" xfId="0" applyFont="1" applyFill="1" applyBorder="1" applyAlignment="1">
      <alignment vertical="center" readingOrder="2"/>
    </xf>
    <xf numFmtId="0" fontId="7" fillId="0" borderId="8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 readingOrder="2"/>
    </xf>
    <xf numFmtId="0" fontId="7" fillId="2" borderId="15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6" fillId="5" borderId="46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>
      <alignment horizontal="center"/>
    </xf>
    <xf numFmtId="0" fontId="16" fillId="0" borderId="47" xfId="0" applyFont="1" applyBorder="1"/>
    <xf numFmtId="0" fontId="16" fillId="0" borderId="9" xfId="0" applyFont="1" applyBorder="1"/>
    <xf numFmtId="0" fontId="13" fillId="0" borderId="47" xfId="0" applyFont="1" applyBorder="1"/>
    <xf numFmtId="0" fontId="13" fillId="0" borderId="48" xfId="0" applyFont="1" applyBorder="1" applyAlignment="1">
      <alignment horizontal="center"/>
    </xf>
    <xf numFmtId="0" fontId="13" fillId="0" borderId="49" xfId="0" applyFont="1" applyBorder="1"/>
    <xf numFmtId="0" fontId="5" fillId="4" borderId="9" xfId="0" applyFont="1" applyFill="1" applyBorder="1"/>
    <xf numFmtId="0" fontId="13" fillId="4" borderId="9" xfId="0" applyFont="1" applyFill="1" applyBorder="1"/>
    <xf numFmtId="0" fontId="13" fillId="0" borderId="50" xfId="0" applyFont="1" applyBorder="1"/>
    <xf numFmtId="0" fontId="13" fillId="0" borderId="51" xfId="0" applyFont="1" applyBorder="1"/>
    <xf numFmtId="0" fontId="13" fillId="0" borderId="52" xfId="0" applyFont="1" applyBorder="1"/>
    <xf numFmtId="0" fontId="4" fillId="0" borderId="0" xfId="1" applyFont="1"/>
    <xf numFmtId="0" fontId="18" fillId="0" borderId="16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19" fillId="5" borderId="17" xfId="1" applyFont="1" applyFill="1" applyBorder="1" applyAlignment="1" applyProtection="1">
      <alignment horizontal="center" vertical="center" shrinkToFit="1"/>
      <protection locked="0"/>
    </xf>
    <xf numFmtId="0" fontId="19" fillId="5" borderId="18" xfId="1" applyFont="1" applyFill="1" applyBorder="1" applyAlignment="1" applyProtection="1">
      <alignment horizontal="center" vertical="center" shrinkToFit="1"/>
      <protection locked="0"/>
    </xf>
    <xf numFmtId="0" fontId="20" fillId="6" borderId="19" xfId="1" applyFont="1" applyFill="1" applyBorder="1" applyAlignment="1">
      <alignment horizontal="center" vertical="center" shrinkToFit="1"/>
    </xf>
    <xf numFmtId="0" fontId="20" fillId="6" borderId="20" xfId="1" applyFont="1" applyFill="1" applyBorder="1" applyAlignment="1">
      <alignment horizontal="center" vertical="center" shrinkToFit="1"/>
    </xf>
    <xf numFmtId="0" fontId="20" fillId="6" borderId="21" xfId="1" applyFont="1" applyFill="1" applyBorder="1" applyAlignment="1">
      <alignment horizontal="center" vertical="center" shrinkToFit="1"/>
    </xf>
    <xf numFmtId="0" fontId="19" fillId="5" borderId="22" xfId="1" applyFont="1" applyFill="1" applyBorder="1" applyAlignment="1" applyProtection="1">
      <alignment horizontal="center" vertical="center" shrinkToFit="1"/>
      <protection locked="0"/>
    </xf>
    <xf numFmtId="0" fontId="19" fillId="5" borderId="23" xfId="1" applyFont="1" applyFill="1" applyBorder="1" applyAlignment="1" applyProtection="1">
      <alignment horizontal="center" vertical="center" shrinkToFit="1"/>
      <protection locked="0"/>
    </xf>
    <xf numFmtId="1" fontId="20" fillId="7" borderId="24" xfId="1" applyNumberFormat="1" applyFont="1" applyFill="1" applyBorder="1" applyAlignment="1">
      <alignment horizontal="center" vertical="center" shrinkToFit="1" readingOrder="2"/>
    </xf>
    <xf numFmtId="1" fontId="20" fillId="7" borderId="25" xfId="1" applyNumberFormat="1" applyFont="1" applyFill="1" applyBorder="1" applyAlignment="1">
      <alignment horizontal="center" vertical="center" shrinkToFit="1" readingOrder="2"/>
    </xf>
    <xf numFmtId="1" fontId="20" fillId="8" borderId="25" xfId="1" applyNumberFormat="1" applyFont="1" applyFill="1" applyBorder="1" applyAlignment="1">
      <alignment horizontal="center" vertical="center" shrinkToFit="1" readingOrder="2"/>
    </xf>
    <xf numFmtId="1" fontId="20" fillId="9" borderId="25" xfId="1" applyNumberFormat="1" applyFont="1" applyFill="1" applyBorder="1" applyAlignment="1">
      <alignment horizontal="center" vertical="center" shrinkToFit="1" readingOrder="2"/>
    </xf>
    <xf numFmtId="1" fontId="20" fillId="9" borderId="26" xfId="1" applyNumberFormat="1" applyFont="1" applyFill="1" applyBorder="1" applyAlignment="1">
      <alignment horizontal="center" vertical="center" shrinkToFit="1" readingOrder="2"/>
    </xf>
    <xf numFmtId="0" fontId="4" fillId="0" borderId="32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10" borderId="11" xfId="1" applyFont="1" applyFill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10" borderId="9" xfId="1" applyFont="1" applyFill="1" applyBorder="1" applyAlignment="1">
      <alignment horizontal="center" vertical="center" shrinkToFit="1"/>
    </xf>
    <xf numFmtId="0" fontId="4" fillId="10" borderId="34" xfId="1" applyFont="1" applyFill="1" applyBorder="1" applyAlignment="1">
      <alignment horizontal="center" vertical="center" shrinkToFit="1"/>
    </xf>
    <xf numFmtId="0" fontId="4" fillId="11" borderId="9" xfId="1" applyFont="1" applyFill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13" borderId="29" xfId="1" applyFont="1" applyFill="1" applyBorder="1" applyAlignment="1">
      <alignment horizontal="center" vertical="center" shrinkToFit="1"/>
    </xf>
    <xf numFmtId="0" fontId="4" fillId="13" borderId="30" xfId="1" applyFont="1" applyFill="1" applyBorder="1" applyAlignment="1">
      <alignment horizontal="center" vertical="center" shrinkToFit="1"/>
    </xf>
    <xf numFmtId="0" fontId="4" fillId="13" borderId="31" xfId="1" applyFont="1" applyFill="1" applyBorder="1" applyAlignment="1">
      <alignment horizontal="center" vertical="center" shrinkToFit="1"/>
    </xf>
    <xf numFmtId="0" fontId="4" fillId="12" borderId="11" xfId="1" applyFont="1" applyFill="1" applyBorder="1" applyAlignment="1">
      <alignment horizontal="center" vertical="center" shrinkToFit="1"/>
    </xf>
    <xf numFmtId="0" fontId="4" fillId="12" borderId="9" xfId="1" applyFont="1" applyFill="1" applyBorder="1" applyAlignment="1">
      <alignment horizontal="center" vertical="center" shrinkToFit="1"/>
    </xf>
    <xf numFmtId="0" fontId="4" fillId="12" borderId="34" xfId="1" applyFont="1" applyFill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12" borderId="30" xfId="1" applyFont="1" applyFill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10" borderId="29" xfId="1" applyFont="1" applyFill="1" applyBorder="1" applyAlignment="1">
      <alignment horizontal="center" vertical="center" shrinkToFit="1"/>
    </xf>
    <xf numFmtId="0" fontId="4" fillId="10" borderId="30" xfId="1" applyFont="1" applyFill="1" applyBorder="1" applyAlignment="1">
      <alignment horizontal="center" vertical="center" shrinkToFit="1"/>
    </xf>
    <xf numFmtId="0" fontId="4" fillId="6" borderId="30" xfId="1" applyFont="1" applyFill="1" applyBorder="1" applyAlignment="1">
      <alignment horizontal="center" vertical="center" shrinkToFit="1"/>
    </xf>
    <xf numFmtId="0" fontId="4" fillId="6" borderId="31" xfId="1" applyFont="1" applyFill="1" applyBorder="1" applyAlignment="1">
      <alignment horizontal="center" vertical="center" shrinkToFit="1"/>
    </xf>
    <xf numFmtId="0" fontId="4" fillId="10" borderId="31" xfId="1" applyFont="1" applyFill="1" applyBorder="1" applyAlignment="1">
      <alignment horizontal="center" vertical="center" shrinkToFit="1"/>
    </xf>
    <xf numFmtId="0" fontId="4" fillId="14" borderId="29" xfId="1" applyFont="1" applyFill="1" applyBorder="1" applyAlignment="1">
      <alignment horizontal="center" vertical="center" shrinkToFit="1"/>
    </xf>
    <xf numFmtId="0" fontId="4" fillId="14" borderId="30" xfId="1" applyFont="1" applyFill="1" applyBorder="1" applyAlignment="1">
      <alignment horizontal="center" vertical="center" shrinkToFit="1"/>
    </xf>
    <xf numFmtId="0" fontId="4" fillId="4" borderId="29" xfId="1" applyFont="1" applyFill="1" applyBorder="1" applyAlignment="1">
      <alignment horizontal="center" vertical="center" shrinkToFit="1"/>
    </xf>
    <xf numFmtId="0" fontId="4" fillId="4" borderId="30" xfId="1" applyFont="1" applyFill="1" applyBorder="1" applyAlignment="1">
      <alignment horizontal="center" vertical="center" shrinkToFit="1"/>
    </xf>
    <xf numFmtId="0" fontId="4" fillId="15" borderId="30" xfId="1" applyFont="1" applyFill="1" applyBorder="1" applyAlignment="1">
      <alignment horizontal="center" vertical="center" shrinkToFit="1"/>
    </xf>
    <xf numFmtId="0" fontId="4" fillId="15" borderId="31" xfId="1" applyFont="1" applyFill="1" applyBorder="1" applyAlignment="1">
      <alignment horizontal="center" vertical="center" shrinkToFit="1"/>
    </xf>
    <xf numFmtId="0" fontId="4" fillId="0" borderId="53" xfId="1" applyFont="1" applyBorder="1" applyAlignment="1">
      <alignment horizontal="center" vertical="center" shrinkToFit="1"/>
    </xf>
    <xf numFmtId="0" fontId="4" fillId="0" borderId="54" xfId="1" applyFont="1" applyBorder="1" applyAlignment="1">
      <alignment horizontal="center" vertical="center" shrinkToFit="1"/>
    </xf>
    <xf numFmtId="0" fontId="4" fillId="3" borderId="56" xfId="1" applyFont="1" applyFill="1" applyBorder="1" applyAlignment="1">
      <alignment horizontal="center" vertical="center" shrinkToFit="1"/>
    </xf>
    <xf numFmtId="0" fontId="4" fillId="3" borderId="57" xfId="1" applyFont="1" applyFill="1" applyBorder="1" applyAlignment="1">
      <alignment horizontal="center" vertical="center" shrinkToFit="1"/>
    </xf>
    <xf numFmtId="0" fontId="4" fillId="3" borderId="58" xfId="1" applyFont="1" applyFill="1" applyBorder="1" applyAlignment="1">
      <alignment horizontal="center" vertical="center" shrinkToFit="1"/>
    </xf>
    <xf numFmtId="0" fontId="4" fillId="0" borderId="55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7" fillId="2" borderId="10" xfId="1" applyFont="1" applyFill="1" applyBorder="1" applyAlignment="1">
      <alignment horizontal="center" vertical="center" shrinkToFit="1"/>
    </xf>
    <xf numFmtId="0" fontId="7" fillId="2" borderId="11" xfId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 readingOrder="2"/>
    </xf>
    <xf numFmtId="3" fontId="10" fillId="0" borderId="11" xfId="1" applyNumberFormat="1" applyFont="1" applyBorder="1" applyAlignment="1">
      <alignment horizontal="center" vertical="center" shrinkToFit="1"/>
    </xf>
    <xf numFmtId="3" fontId="10" fillId="0" borderId="9" xfId="1" applyNumberFormat="1" applyFont="1" applyBorder="1" applyAlignment="1">
      <alignment horizontal="center" vertical="center" shrinkToFit="1"/>
    </xf>
    <xf numFmtId="3" fontId="21" fillId="0" borderId="10" xfId="1" applyNumberFormat="1" applyFont="1" applyBorder="1" applyAlignment="1">
      <alignment horizontal="center" vertical="center" shrinkToFit="1"/>
    </xf>
    <xf numFmtId="0" fontId="7" fillId="3" borderId="8" xfId="1" applyFont="1" applyFill="1" applyBorder="1" applyAlignment="1">
      <alignment horizontal="center" vertical="center" shrinkToFit="1" readingOrder="2"/>
    </xf>
    <xf numFmtId="0" fontId="7" fillId="3" borderId="9" xfId="1" applyFont="1" applyFill="1" applyBorder="1" applyAlignment="1">
      <alignment horizontal="center" vertical="center" shrinkToFit="1" readingOrder="2"/>
    </xf>
    <xf numFmtId="0" fontId="7" fillId="3" borderId="10" xfId="1" applyFont="1" applyFill="1" applyBorder="1" applyAlignment="1">
      <alignment horizontal="center" vertical="center" shrinkToFit="1" readingOrder="2"/>
    </xf>
    <xf numFmtId="3" fontId="11" fillId="3" borderId="11" xfId="1" applyNumberFormat="1" applyFont="1" applyFill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 readingOrder="2"/>
    </xf>
    <xf numFmtId="0" fontId="7" fillId="0" borderId="9" xfId="1" applyFont="1" applyBorder="1" applyAlignment="1">
      <alignment horizontal="center" vertical="center" shrinkToFit="1" readingOrder="2"/>
    </xf>
    <xf numFmtId="0" fontId="7" fillId="3" borderId="12" xfId="1" applyFont="1" applyFill="1" applyBorder="1" applyAlignment="1">
      <alignment horizontal="center" vertical="center" shrinkToFit="1" readingOrder="2"/>
    </xf>
    <xf numFmtId="0" fontId="7" fillId="3" borderId="11" xfId="1" applyFont="1" applyFill="1" applyBorder="1" applyAlignment="1">
      <alignment horizontal="center" vertical="center" shrinkToFit="1" readingOrder="2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3" fontId="7" fillId="2" borderId="11" xfId="1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18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19" fillId="5" borderId="17" xfId="1" applyFont="1" applyFill="1" applyBorder="1" applyAlignment="1" applyProtection="1">
      <alignment horizontal="center" vertical="center" wrapText="1"/>
      <protection locked="0"/>
    </xf>
    <xf numFmtId="0" fontId="19" fillId="5" borderId="18" xfId="1" applyFont="1" applyFill="1" applyBorder="1" applyAlignment="1" applyProtection="1">
      <alignment horizontal="center" vertical="center" wrapText="1"/>
      <protection locked="0"/>
    </xf>
    <xf numFmtId="0" fontId="20" fillId="6" borderId="19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horizontal="center" vertical="center"/>
    </xf>
    <xf numFmtId="0" fontId="20" fillId="6" borderId="21" xfId="1" applyFont="1" applyFill="1" applyBorder="1" applyAlignment="1">
      <alignment horizontal="center" vertical="center"/>
    </xf>
    <xf numFmtId="0" fontId="19" fillId="5" borderId="22" xfId="1" applyFont="1" applyFill="1" applyBorder="1" applyAlignment="1" applyProtection="1">
      <alignment horizontal="center" vertical="center" wrapText="1"/>
      <protection locked="0"/>
    </xf>
    <xf numFmtId="0" fontId="19" fillId="5" borderId="23" xfId="1" applyFont="1" applyFill="1" applyBorder="1" applyAlignment="1" applyProtection="1">
      <alignment horizontal="center" vertical="center" wrapText="1"/>
      <protection locked="0"/>
    </xf>
    <xf numFmtId="1" fontId="20" fillId="7" borderId="24" xfId="1" applyNumberFormat="1" applyFont="1" applyFill="1" applyBorder="1" applyAlignment="1">
      <alignment horizontal="center" vertical="center" wrapText="1" readingOrder="2"/>
    </xf>
    <xf numFmtId="1" fontId="20" fillId="7" borderId="25" xfId="1" applyNumberFormat="1" applyFont="1" applyFill="1" applyBorder="1" applyAlignment="1">
      <alignment horizontal="center" vertical="center" wrapText="1" readingOrder="2"/>
    </xf>
    <xf numFmtId="1" fontId="20" fillId="8" borderId="25" xfId="1" applyNumberFormat="1" applyFont="1" applyFill="1" applyBorder="1" applyAlignment="1">
      <alignment horizontal="center" vertical="center" wrapText="1" readingOrder="2"/>
    </xf>
    <xf numFmtId="1" fontId="20" fillId="9" borderId="25" xfId="1" applyNumberFormat="1" applyFont="1" applyFill="1" applyBorder="1" applyAlignment="1">
      <alignment horizontal="center" vertical="center" wrapText="1" readingOrder="2"/>
    </xf>
    <xf numFmtId="1" fontId="20" fillId="9" borderId="26" xfId="1" applyNumberFormat="1" applyFont="1" applyFill="1" applyBorder="1" applyAlignment="1">
      <alignment horizontal="center" vertical="center" wrapText="1" readingOrder="2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/>
    <xf numFmtId="0" fontId="4" fillId="4" borderId="30" xfId="1" applyFont="1" applyFill="1" applyBorder="1"/>
    <xf numFmtId="0" fontId="4" fillId="4" borderId="31" xfId="1" applyFont="1" applyFill="1" applyBorder="1"/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/>
    <xf numFmtId="0" fontId="4" fillId="4" borderId="11" xfId="1" applyFont="1" applyFill="1" applyBorder="1"/>
    <xf numFmtId="0" fontId="4" fillId="4" borderId="9" xfId="1" applyFont="1" applyFill="1" applyBorder="1"/>
    <xf numFmtId="0" fontId="4" fillId="4" borderId="34" xfId="1" applyFont="1" applyFill="1" applyBorder="1"/>
    <xf numFmtId="0" fontId="4" fillId="0" borderId="32" xfId="1" applyFont="1" applyBorder="1"/>
    <xf numFmtId="0" fontId="4" fillId="0" borderId="11" xfId="1" applyFont="1" applyBorder="1"/>
    <xf numFmtId="0" fontId="4" fillId="0" borderId="9" xfId="1" applyFont="1" applyBorder="1"/>
    <xf numFmtId="0" fontId="4" fillId="0" borderId="34" xfId="1" applyFont="1" applyBorder="1"/>
    <xf numFmtId="0" fontId="5" fillId="0" borderId="0" xfId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readingOrder="2"/>
    </xf>
    <xf numFmtId="3" fontId="10" fillId="0" borderId="11" xfId="1" applyNumberFormat="1" applyFont="1" applyBorder="1" applyAlignment="1">
      <alignment horizontal="center" vertical="center"/>
    </xf>
    <xf numFmtId="3" fontId="10" fillId="0" borderId="9" xfId="1" applyNumberFormat="1" applyFont="1" applyBorder="1" applyAlignment="1">
      <alignment horizontal="center" vertical="center"/>
    </xf>
    <xf numFmtId="3" fontId="21" fillId="0" borderId="10" xfId="1" applyNumberFormat="1" applyFont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 readingOrder="2"/>
    </xf>
    <xf numFmtId="3" fontId="11" fillId="3" borderId="11" xfId="1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 readingOrder="2"/>
    </xf>
    <xf numFmtId="0" fontId="7" fillId="0" borderId="9" xfId="1" applyFont="1" applyBorder="1" applyAlignment="1">
      <alignment horizontal="center" vertical="center" readingOrder="2"/>
    </xf>
    <xf numFmtId="0" fontId="7" fillId="3" borderId="12" xfId="1" applyFont="1" applyFill="1" applyBorder="1" applyAlignment="1">
      <alignment vertical="center" readingOrder="2"/>
    </xf>
    <xf numFmtId="0" fontId="7" fillId="3" borderId="11" xfId="1" applyFont="1" applyFill="1" applyBorder="1" applyAlignment="1">
      <alignment vertical="center" readingOrder="2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3" fontId="7" fillId="2" borderId="11" xfId="1" applyNumberFormat="1" applyFont="1" applyFill="1" applyBorder="1" applyAlignment="1">
      <alignment horizontal="center" vertical="center"/>
    </xf>
    <xf numFmtId="0" fontId="4" fillId="0" borderId="27" xfId="1" applyFont="1" applyBorder="1"/>
    <xf numFmtId="0" fontId="4" fillId="0" borderId="29" xfId="1" applyFont="1" applyBorder="1"/>
    <xf numFmtId="0" fontId="4" fillId="0" borderId="30" xfId="1" applyFont="1" applyBorder="1"/>
    <xf numFmtId="0" fontId="4" fillId="0" borderId="31" xfId="1" applyFont="1" applyBorder="1"/>
    <xf numFmtId="0" fontId="16" fillId="0" borderId="28" xfId="1" applyFont="1" applyBorder="1"/>
    <xf numFmtId="0" fontId="19" fillId="0" borderId="28" xfId="1" applyFont="1" applyBorder="1"/>
    <xf numFmtId="0" fontId="12" fillId="0" borderId="28" xfId="1" applyFont="1" applyBorder="1"/>
    <xf numFmtId="0" fontId="16" fillId="0" borderId="33" xfId="1" applyFont="1" applyBorder="1"/>
    <xf numFmtId="0" fontId="19" fillId="0" borderId="33" xfId="1" applyFont="1" applyBorder="1"/>
    <xf numFmtId="0" fontId="12" fillId="0" borderId="33" xfId="1" applyFont="1" applyBorder="1"/>
    <xf numFmtId="3" fontId="7" fillId="0" borderId="10" xfId="1" applyNumberFormat="1" applyFont="1" applyBorder="1" applyAlignment="1">
      <alignment horizontal="center" vertical="center" readingOrder="2"/>
    </xf>
    <xf numFmtId="0" fontId="7" fillId="3" borderId="8" xfId="1" applyFont="1" applyFill="1" applyBorder="1" applyAlignment="1">
      <alignment horizontal="center" vertical="center" readingOrder="2"/>
    </xf>
    <xf numFmtId="0" fontId="7" fillId="3" borderId="9" xfId="1" applyFont="1" applyFill="1" applyBorder="1" applyAlignment="1">
      <alignment horizontal="center" vertical="center" readingOrder="2"/>
    </xf>
    <xf numFmtId="0" fontId="7" fillId="3" borderId="12" xfId="1" applyFont="1" applyFill="1" applyBorder="1" applyAlignment="1">
      <alignment horizontal="center" vertical="center" readingOrder="2"/>
    </xf>
    <xf numFmtId="0" fontId="7" fillId="3" borderId="11" xfId="1" applyFont="1" applyFill="1" applyBorder="1" applyAlignment="1">
      <alignment horizontal="center" vertical="center" readingOrder="2"/>
    </xf>
  </cellXfs>
  <cellStyles count="4">
    <cellStyle name="Comma 2" xfId="2" xr:uid="{00000000-0005-0000-0000-00002F000000}"/>
    <cellStyle name="Normal 2" xfId="3" xr:uid="{00000000-0005-0000-0000-000002000000}"/>
    <cellStyle name="عادي" xfId="0" builtinId="0"/>
    <cellStyle name="عادي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4F7F-B466-4236-BE44-6BE0A43B433D}">
  <dimension ref="A1:R390"/>
  <sheetViews>
    <sheetView rightToLeft="1" tabSelected="1" topLeftCell="A47" workbookViewId="0">
      <selection activeCell="J357" sqref="J357"/>
    </sheetView>
  </sheetViews>
  <sheetFormatPr defaultRowHeight="15" x14ac:dyDescent="0.25"/>
  <cols>
    <col min="1" max="1" width="9" style="11"/>
    <col min="2" max="2" width="28.875" style="11" bestFit="1" customWidth="1"/>
    <col min="3" max="3" width="20.625" style="11" bestFit="1" customWidth="1"/>
    <col min="4" max="4" width="11.875" style="11" bestFit="1" customWidth="1"/>
    <col min="5" max="16384" width="9" style="11"/>
  </cols>
  <sheetData>
    <row r="1" spans="1:17" ht="29.25" thickBot="1" x14ac:dyDescent="0.3">
      <c r="A1" s="45"/>
      <c r="B1" s="46" t="s">
        <v>185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5"/>
    </row>
    <row r="2" spans="1:17" ht="15.75" x14ac:dyDescent="0.25">
      <c r="A2" s="48" t="s">
        <v>41</v>
      </c>
      <c r="B2" s="49" t="s">
        <v>42</v>
      </c>
      <c r="C2" s="49" t="s">
        <v>43</v>
      </c>
      <c r="D2" s="49" t="s">
        <v>44</v>
      </c>
      <c r="E2" s="50" t="s">
        <v>45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1:17" ht="16.5" thickBot="1" x14ac:dyDescent="0.3">
      <c r="A3" s="53"/>
      <c r="B3" s="54"/>
      <c r="C3" s="54"/>
      <c r="D3" s="54"/>
      <c r="E3" s="55">
        <v>1</v>
      </c>
      <c r="F3" s="56">
        <v>2</v>
      </c>
      <c r="G3" s="56">
        <v>3</v>
      </c>
      <c r="H3" s="56">
        <v>4</v>
      </c>
      <c r="I3" s="57">
        <v>5</v>
      </c>
      <c r="J3" s="57">
        <v>6</v>
      </c>
      <c r="K3" s="57">
        <v>7</v>
      </c>
      <c r="L3" s="57">
        <v>8</v>
      </c>
      <c r="M3" s="58">
        <v>9</v>
      </c>
      <c r="N3" s="58">
        <v>10</v>
      </c>
      <c r="O3" s="58">
        <v>11</v>
      </c>
      <c r="P3" s="59">
        <v>12</v>
      </c>
    </row>
    <row r="4" spans="1:17" ht="16.5" thickTop="1" x14ac:dyDescent="0.25">
      <c r="A4" s="60">
        <v>1</v>
      </c>
      <c r="B4" s="61" t="s">
        <v>46</v>
      </c>
      <c r="C4" s="61" t="s">
        <v>47</v>
      </c>
      <c r="D4" s="61" t="s">
        <v>48</v>
      </c>
      <c r="E4" s="62">
        <v>5000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17" ht="15.75" x14ac:dyDescent="0.25">
      <c r="A5" s="65">
        <v>2</v>
      </c>
      <c r="B5" s="61" t="s">
        <v>49</v>
      </c>
      <c r="C5" s="61" t="s">
        <v>47</v>
      </c>
      <c r="D5" s="66" t="s">
        <v>50</v>
      </c>
      <c r="E5" s="67">
        <v>4500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1:17" ht="15.75" x14ac:dyDescent="0.25">
      <c r="A6" s="65">
        <v>3</v>
      </c>
      <c r="B6" s="66" t="s">
        <v>51</v>
      </c>
      <c r="C6" s="61" t="s">
        <v>47</v>
      </c>
      <c r="D6" s="66" t="s">
        <v>52</v>
      </c>
      <c r="E6" s="67">
        <v>99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1:17" ht="15.75" x14ac:dyDescent="0.25">
      <c r="A7" s="65">
        <v>4</v>
      </c>
      <c r="B7" s="66" t="s">
        <v>53</v>
      </c>
      <c r="C7" s="61" t="s">
        <v>47</v>
      </c>
      <c r="D7" s="66" t="s">
        <v>54</v>
      </c>
      <c r="E7" s="67">
        <v>89.99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</row>
    <row r="8" spans="1:17" ht="15.75" x14ac:dyDescent="0.25">
      <c r="A8" s="65">
        <v>5</v>
      </c>
      <c r="B8" s="66" t="s">
        <v>55</v>
      </c>
      <c r="C8" s="66" t="s">
        <v>56</v>
      </c>
      <c r="D8" s="66">
        <v>30000</v>
      </c>
      <c r="E8" s="67">
        <v>5000</v>
      </c>
      <c r="F8" s="68"/>
      <c r="G8" s="68">
        <v>5000</v>
      </c>
      <c r="H8" s="68"/>
      <c r="I8" s="68">
        <v>5000</v>
      </c>
      <c r="J8" s="68"/>
      <c r="K8" s="68">
        <v>5000</v>
      </c>
      <c r="L8" s="68"/>
      <c r="M8" s="68">
        <v>5000</v>
      </c>
      <c r="N8" s="68"/>
      <c r="O8" s="68">
        <v>5000</v>
      </c>
      <c r="P8" s="69"/>
    </row>
    <row r="9" spans="1:17" ht="15.75" x14ac:dyDescent="0.25">
      <c r="A9" s="65"/>
      <c r="B9" s="70"/>
      <c r="C9" s="70"/>
      <c r="D9" s="70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</row>
    <row r="10" spans="1:17" ht="15.75" x14ac:dyDescent="0.25">
      <c r="A10" s="65"/>
      <c r="B10" s="70"/>
      <c r="C10" s="70"/>
      <c r="D10" s="70"/>
      <c r="E10" s="67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</row>
    <row r="11" spans="1:17" ht="15.75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3" spans="1:17" ht="21" customHeight="1" thickBot="1" x14ac:dyDescent="0.3">
      <c r="A13" s="2"/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.75" thickTop="1" x14ac:dyDescent="0.25">
      <c r="A14" s="72" t="s">
        <v>1</v>
      </c>
      <c r="B14" s="73"/>
      <c r="C14" s="74" t="s">
        <v>2</v>
      </c>
      <c r="D14" s="75" t="s">
        <v>3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7"/>
    </row>
    <row r="15" spans="1:17" x14ac:dyDescent="0.25">
      <c r="A15" s="78"/>
      <c r="B15" s="79"/>
      <c r="C15" s="80"/>
      <c r="D15" s="15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5</v>
      </c>
      <c r="P15" s="81" t="s">
        <v>6</v>
      </c>
    </row>
    <row r="16" spans="1:17" x14ac:dyDescent="0.25">
      <c r="A16" s="82"/>
      <c r="B16" s="83"/>
      <c r="C16" s="84"/>
      <c r="D16" s="15">
        <v>1</v>
      </c>
      <c r="E16" s="16">
        <v>2</v>
      </c>
      <c r="F16" s="16">
        <v>3</v>
      </c>
      <c r="G16" s="16">
        <v>4</v>
      </c>
      <c r="H16" s="16">
        <v>5</v>
      </c>
      <c r="I16" s="16">
        <v>6</v>
      </c>
      <c r="J16" s="16">
        <v>7</v>
      </c>
      <c r="K16" s="16">
        <v>8</v>
      </c>
      <c r="L16" s="16">
        <v>9</v>
      </c>
      <c r="M16" s="16">
        <v>10</v>
      </c>
      <c r="N16" s="16">
        <v>11</v>
      </c>
      <c r="O16" s="16">
        <v>12</v>
      </c>
      <c r="P16" s="85"/>
    </row>
    <row r="17" spans="1:16" x14ac:dyDescent="0.25">
      <c r="A17" s="86" t="s">
        <v>7</v>
      </c>
      <c r="B17" s="87"/>
      <c r="C17" s="34" t="s">
        <v>8</v>
      </c>
      <c r="D17" s="21">
        <v>2500</v>
      </c>
      <c r="E17" s="21"/>
      <c r="F17" s="21"/>
      <c r="G17" s="21"/>
      <c r="H17" s="21"/>
      <c r="I17" s="21"/>
      <c r="J17" s="21">
        <v>1500</v>
      </c>
      <c r="K17" s="21"/>
      <c r="L17" s="21"/>
      <c r="M17" s="21"/>
      <c r="N17" s="21"/>
      <c r="O17" s="21"/>
      <c r="P17" s="22"/>
    </row>
    <row r="18" spans="1:16" x14ac:dyDescent="0.25">
      <c r="A18" s="86" t="s">
        <v>9</v>
      </c>
      <c r="B18" s="87"/>
      <c r="C18" s="34" t="s">
        <v>10</v>
      </c>
      <c r="D18" s="21">
        <v>3000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</row>
    <row r="19" spans="1:16" x14ac:dyDescent="0.25">
      <c r="A19" s="86" t="s">
        <v>11</v>
      </c>
      <c r="B19" s="87"/>
      <c r="C19" s="88">
        <v>4200</v>
      </c>
      <c r="D19" s="21">
        <v>350</v>
      </c>
      <c r="E19" s="21">
        <v>350</v>
      </c>
      <c r="F19" s="21">
        <v>350</v>
      </c>
      <c r="G19" s="21">
        <v>350</v>
      </c>
      <c r="H19" s="21">
        <v>350</v>
      </c>
      <c r="I19" s="21">
        <v>350</v>
      </c>
      <c r="J19" s="21">
        <v>350</v>
      </c>
      <c r="K19" s="21">
        <v>350</v>
      </c>
      <c r="L19" s="21">
        <v>350</v>
      </c>
      <c r="M19" s="21">
        <v>350</v>
      </c>
      <c r="N19" s="21">
        <v>350</v>
      </c>
      <c r="O19" s="21">
        <v>350</v>
      </c>
      <c r="P19" s="22">
        <v>350</v>
      </c>
    </row>
    <row r="20" spans="1:16" x14ac:dyDescent="0.25">
      <c r="A20" s="86" t="s">
        <v>12</v>
      </c>
      <c r="B20" s="87"/>
      <c r="C20" s="25">
        <v>4000</v>
      </c>
      <c r="D20" s="21">
        <v>1000</v>
      </c>
      <c r="E20" s="21"/>
      <c r="F20" s="21">
        <v>500</v>
      </c>
      <c r="G20" s="21"/>
      <c r="H20" s="21">
        <v>500</v>
      </c>
      <c r="I20" s="21"/>
      <c r="J20" s="21">
        <v>500</v>
      </c>
      <c r="K20" s="21"/>
      <c r="L20" s="21">
        <v>500</v>
      </c>
      <c r="M20" s="21"/>
      <c r="N20" s="21">
        <v>500</v>
      </c>
      <c r="O20" s="21"/>
      <c r="P20" s="22">
        <v>500</v>
      </c>
    </row>
    <row r="21" spans="1:16" x14ac:dyDescent="0.25">
      <c r="A21" s="86" t="s">
        <v>13</v>
      </c>
      <c r="B21" s="87" t="s">
        <v>13</v>
      </c>
      <c r="C21" s="25">
        <v>1400</v>
      </c>
      <c r="D21" s="21">
        <v>200</v>
      </c>
      <c r="E21" s="21"/>
      <c r="F21" s="21">
        <v>200</v>
      </c>
      <c r="G21" s="21"/>
      <c r="H21" s="21">
        <v>200</v>
      </c>
      <c r="I21" s="21"/>
      <c r="J21" s="21">
        <v>200</v>
      </c>
      <c r="K21" s="21"/>
      <c r="L21" s="21">
        <v>200</v>
      </c>
      <c r="M21" s="21"/>
      <c r="N21" s="21">
        <v>200</v>
      </c>
      <c r="O21" s="21"/>
      <c r="P21" s="22">
        <v>200</v>
      </c>
    </row>
    <row r="22" spans="1:16" x14ac:dyDescent="0.25">
      <c r="A22" s="86" t="s">
        <v>14</v>
      </c>
      <c r="B22" s="87" t="s">
        <v>14</v>
      </c>
      <c r="C22" s="25" t="s">
        <v>15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</row>
    <row r="23" spans="1:16" x14ac:dyDescent="0.25">
      <c r="A23" s="35" t="s">
        <v>16</v>
      </c>
      <c r="B23" s="36"/>
      <c r="C23" s="89"/>
      <c r="D23" s="30">
        <f t="shared" ref="D23:O23" si="0">SUM(D17:D22)</f>
        <v>7050</v>
      </c>
      <c r="E23" s="30">
        <f t="shared" si="0"/>
        <v>350</v>
      </c>
      <c r="F23" s="30">
        <f t="shared" si="0"/>
        <v>1050</v>
      </c>
      <c r="G23" s="30">
        <f t="shared" si="0"/>
        <v>350</v>
      </c>
      <c r="H23" s="30">
        <f t="shared" si="0"/>
        <v>1050</v>
      </c>
      <c r="I23" s="30">
        <f t="shared" si="0"/>
        <v>350</v>
      </c>
      <c r="J23" s="30">
        <f t="shared" si="0"/>
        <v>2550</v>
      </c>
      <c r="K23" s="30">
        <f t="shared" si="0"/>
        <v>350</v>
      </c>
      <c r="L23" s="30">
        <f t="shared" si="0"/>
        <v>1050</v>
      </c>
      <c r="M23" s="30">
        <f t="shared" si="0"/>
        <v>350</v>
      </c>
      <c r="N23" s="30">
        <f t="shared" si="0"/>
        <v>1050</v>
      </c>
      <c r="O23" s="30">
        <f t="shared" si="0"/>
        <v>350</v>
      </c>
      <c r="P23" s="30">
        <f t="shared" ref="P23" si="1">SUM(P17:P22)</f>
        <v>1050</v>
      </c>
    </row>
    <row r="24" spans="1:16" x14ac:dyDescent="0.25">
      <c r="A24" s="90" t="s">
        <v>17</v>
      </c>
      <c r="B24" s="91"/>
      <c r="C24" s="34">
        <v>50000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</row>
    <row r="25" spans="1:16" x14ac:dyDescent="0.25">
      <c r="A25" s="90" t="s">
        <v>18</v>
      </c>
      <c r="B25" s="91"/>
      <c r="C25" s="34">
        <v>50000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16" x14ac:dyDescent="0.25">
      <c r="A26" s="90" t="s">
        <v>19</v>
      </c>
      <c r="B26" s="91"/>
      <c r="C26" s="34">
        <v>4000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1:16" x14ac:dyDescent="0.25">
      <c r="A27" s="90" t="s">
        <v>20</v>
      </c>
      <c r="B27" s="91"/>
      <c r="C27" s="34">
        <v>2000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</row>
    <row r="28" spans="1:16" x14ac:dyDescent="0.25">
      <c r="A28" s="90" t="s">
        <v>21</v>
      </c>
      <c r="B28" s="91"/>
      <c r="C28" s="25" t="s">
        <v>15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x14ac:dyDescent="0.25">
      <c r="A29" s="35" t="s">
        <v>22</v>
      </c>
      <c r="B29" s="36" t="s">
        <v>22</v>
      </c>
      <c r="C29" s="89"/>
      <c r="D29" s="30">
        <f>SUM(D24:D28)</f>
        <v>0</v>
      </c>
      <c r="E29" s="30">
        <f t="shared" ref="E29:P29" si="2">SUM(E24:E28)</f>
        <v>0</v>
      </c>
      <c r="F29" s="30">
        <f t="shared" si="2"/>
        <v>0</v>
      </c>
      <c r="G29" s="30">
        <f t="shared" si="2"/>
        <v>0</v>
      </c>
      <c r="H29" s="30">
        <f t="shared" si="2"/>
        <v>0</v>
      </c>
      <c r="I29" s="30">
        <f t="shared" si="2"/>
        <v>0</v>
      </c>
      <c r="J29" s="30">
        <f t="shared" si="2"/>
        <v>0</v>
      </c>
      <c r="K29" s="30">
        <f t="shared" si="2"/>
        <v>0</v>
      </c>
      <c r="L29" s="30">
        <f t="shared" si="2"/>
        <v>0</v>
      </c>
      <c r="M29" s="30">
        <f t="shared" si="2"/>
        <v>0</v>
      </c>
      <c r="N29" s="30">
        <f t="shared" si="2"/>
        <v>0</v>
      </c>
      <c r="O29" s="30">
        <f t="shared" si="2"/>
        <v>0</v>
      </c>
      <c r="P29" s="30">
        <f t="shared" si="2"/>
        <v>0</v>
      </c>
    </row>
    <row r="30" spans="1:16" x14ac:dyDescent="0.25">
      <c r="A30" s="92" t="s">
        <v>23</v>
      </c>
      <c r="B30" s="93"/>
      <c r="C30" s="34" t="s">
        <v>15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</row>
    <row r="31" spans="1:16" x14ac:dyDescent="0.25">
      <c r="A31" s="92" t="s">
        <v>24</v>
      </c>
      <c r="B31" s="93"/>
      <c r="C31" s="34" t="s">
        <v>15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1:16" x14ac:dyDescent="0.25">
      <c r="A32" s="92" t="s">
        <v>25</v>
      </c>
      <c r="B32" s="93"/>
      <c r="C32" s="34">
        <v>13800</v>
      </c>
      <c r="D32" s="21">
        <v>1150</v>
      </c>
      <c r="E32" s="21">
        <v>1150</v>
      </c>
      <c r="F32" s="21">
        <v>1150</v>
      </c>
      <c r="G32" s="21">
        <v>1150</v>
      </c>
      <c r="H32" s="21">
        <v>1150</v>
      </c>
      <c r="I32" s="21">
        <v>1150</v>
      </c>
      <c r="J32" s="21">
        <v>1150</v>
      </c>
      <c r="K32" s="21">
        <v>1150</v>
      </c>
      <c r="L32" s="21">
        <v>1150</v>
      </c>
      <c r="M32" s="21">
        <v>1150</v>
      </c>
      <c r="N32" s="21">
        <v>1150</v>
      </c>
      <c r="O32" s="21">
        <v>1150</v>
      </c>
      <c r="P32" s="22">
        <v>1150</v>
      </c>
    </row>
    <row r="33" spans="1:16" x14ac:dyDescent="0.25">
      <c r="A33" s="92" t="s">
        <v>26</v>
      </c>
      <c r="B33" s="93"/>
      <c r="C33" s="34">
        <v>3000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</row>
    <row r="34" spans="1:16" x14ac:dyDescent="0.25">
      <c r="A34" s="92" t="s">
        <v>27</v>
      </c>
      <c r="B34" s="93"/>
      <c r="C34" s="25">
        <v>1800</v>
      </c>
      <c r="D34" s="21">
        <v>150</v>
      </c>
      <c r="E34" s="21">
        <v>150</v>
      </c>
      <c r="F34" s="21">
        <v>150</v>
      </c>
      <c r="G34" s="21">
        <v>150</v>
      </c>
      <c r="H34" s="21">
        <v>150</v>
      </c>
      <c r="I34" s="21">
        <v>150</v>
      </c>
      <c r="J34" s="21">
        <v>150</v>
      </c>
      <c r="K34" s="21">
        <v>150</v>
      </c>
      <c r="L34" s="21">
        <v>150</v>
      </c>
      <c r="M34" s="21">
        <v>150</v>
      </c>
      <c r="N34" s="21">
        <v>150</v>
      </c>
      <c r="O34" s="21">
        <v>150</v>
      </c>
      <c r="P34" s="22">
        <v>150</v>
      </c>
    </row>
    <row r="35" spans="1:16" x14ac:dyDescent="0.25">
      <c r="A35" s="92" t="s">
        <v>28</v>
      </c>
      <c r="B35" s="93"/>
      <c r="C35" s="25">
        <v>10000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</row>
    <row r="36" spans="1:16" x14ac:dyDescent="0.25">
      <c r="A36" s="92" t="s">
        <v>29</v>
      </c>
      <c r="B36" s="93"/>
      <c r="C36" s="25" t="s">
        <v>30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  <row r="37" spans="1:16" x14ac:dyDescent="0.25">
      <c r="A37" s="35" t="s">
        <v>31</v>
      </c>
      <c r="B37" s="36"/>
      <c r="C37" s="89"/>
      <c r="D37" s="30">
        <f t="shared" ref="D37:P37" si="3">SUM(D30:D36)</f>
        <v>1300</v>
      </c>
      <c r="E37" s="30">
        <f t="shared" si="3"/>
        <v>1300</v>
      </c>
      <c r="F37" s="30">
        <f t="shared" si="3"/>
        <v>1300</v>
      </c>
      <c r="G37" s="30">
        <f t="shared" si="3"/>
        <v>1300</v>
      </c>
      <c r="H37" s="30">
        <f t="shared" si="3"/>
        <v>1300</v>
      </c>
      <c r="I37" s="30">
        <f t="shared" si="3"/>
        <v>1300</v>
      </c>
      <c r="J37" s="30">
        <f t="shared" si="3"/>
        <v>1300</v>
      </c>
      <c r="K37" s="30">
        <f t="shared" si="3"/>
        <v>1300</v>
      </c>
      <c r="L37" s="30">
        <f t="shared" si="3"/>
        <v>1300</v>
      </c>
      <c r="M37" s="30">
        <f t="shared" si="3"/>
        <v>1300</v>
      </c>
      <c r="N37" s="30">
        <f t="shared" si="3"/>
        <v>1300</v>
      </c>
      <c r="O37" s="30">
        <f t="shared" si="3"/>
        <v>1300</v>
      </c>
      <c r="P37" s="30">
        <f t="shared" si="3"/>
        <v>1300</v>
      </c>
    </row>
    <row r="38" spans="1:16" x14ac:dyDescent="0.25">
      <c r="A38" s="90" t="s">
        <v>32</v>
      </c>
      <c r="B38" s="91"/>
      <c r="C38" s="25" t="s">
        <v>30</v>
      </c>
      <c r="D38" s="21"/>
      <c r="E38" s="22"/>
      <c r="F38" s="22"/>
      <c r="G38" s="21"/>
      <c r="H38" s="22"/>
      <c r="I38" s="22"/>
      <c r="J38" s="21"/>
      <c r="K38" s="22"/>
      <c r="L38" s="22"/>
      <c r="M38" s="21"/>
      <c r="N38" s="22"/>
      <c r="O38" s="22"/>
      <c r="P38" s="22"/>
    </row>
    <row r="39" spans="1:16" x14ac:dyDescent="0.25">
      <c r="A39" s="90" t="s">
        <v>33</v>
      </c>
      <c r="B39" s="91"/>
      <c r="C39" s="25" t="s">
        <v>30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</row>
    <row r="40" spans="1:16" x14ac:dyDescent="0.25">
      <c r="A40" s="35" t="s">
        <v>34</v>
      </c>
      <c r="B40" s="36"/>
      <c r="C40" s="89"/>
      <c r="D40" s="30">
        <f t="shared" ref="D40:P40" si="4">SUM(D38:D39)</f>
        <v>0</v>
      </c>
      <c r="E40" s="30">
        <f t="shared" si="4"/>
        <v>0</v>
      </c>
      <c r="F40" s="30">
        <f t="shared" si="4"/>
        <v>0</v>
      </c>
      <c r="G40" s="30">
        <f t="shared" si="4"/>
        <v>0</v>
      </c>
      <c r="H40" s="30">
        <f t="shared" si="4"/>
        <v>0</v>
      </c>
      <c r="I40" s="30">
        <f t="shared" si="4"/>
        <v>0</v>
      </c>
      <c r="J40" s="30">
        <f t="shared" si="4"/>
        <v>0</v>
      </c>
      <c r="K40" s="30">
        <f t="shared" si="4"/>
        <v>0</v>
      </c>
      <c r="L40" s="30">
        <f t="shared" si="4"/>
        <v>0</v>
      </c>
      <c r="M40" s="30">
        <f t="shared" si="4"/>
        <v>0</v>
      </c>
      <c r="N40" s="30">
        <f t="shared" si="4"/>
        <v>0</v>
      </c>
      <c r="O40" s="30">
        <f t="shared" si="4"/>
        <v>0</v>
      </c>
      <c r="P40" s="30">
        <f t="shared" si="4"/>
        <v>0</v>
      </c>
    </row>
    <row r="41" spans="1:16" x14ac:dyDescent="0.25">
      <c r="A41" s="90" t="s">
        <v>35</v>
      </c>
      <c r="B41" s="91"/>
      <c r="C41" s="25">
        <v>2000</v>
      </c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25">
      <c r="A42" s="90" t="s">
        <v>36</v>
      </c>
      <c r="B42" s="91"/>
      <c r="C42" s="25" t="s">
        <v>37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2"/>
    </row>
    <row r="43" spans="1:16" x14ac:dyDescent="0.25">
      <c r="A43" s="35" t="s">
        <v>34</v>
      </c>
      <c r="B43" s="36"/>
      <c r="C43" s="89" t="s">
        <v>38</v>
      </c>
      <c r="D43" s="30">
        <f t="shared" ref="D43:P43" si="5">SUM(D41:D42)</f>
        <v>0</v>
      </c>
      <c r="E43" s="30">
        <f t="shared" si="5"/>
        <v>0</v>
      </c>
      <c r="F43" s="30">
        <f t="shared" si="5"/>
        <v>0</v>
      </c>
      <c r="G43" s="30">
        <f t="shared" si="5"/>
        <v>0</v>
      </c>
      <c r="H43" s="30">
        <f t="shared" si="5"/>
        <v>0</v>
      </c>
      <c r="I43" s="30">
        <f t="shared" si="5"/>
        <v>0</v>
      </c>
      <c r="J43" s="30">
        <f t="shared" si="5"/>
        <v>0</v>
      </c>
      <c r="K43" s="30">
        <f t="shared" si="5"/>
        <v>0</v>
      </c>
      <c r="L43" s="30">
        <f t="shared" si="5"/>
        <v>0</v>
      </c>
      <c r="M43" s="30">
        <f t="shared" si="5"/>
        <v>0</v>
      </c>
      <c r="N43" s="30">
        <f t="shared" si="5"/>
        <v>0</v>
      </c>
      <c r="O43" s="30">
        <f t="shared" si="5"/>
        <v>0</v>
      </c>
      <c r="P43" s="30">
        <f t="shared" si="5"/>
        <v>0</v>
      </c>
    </row>
    <row r="44" spans="1:16" ht="15.75" thickBot="1" x14ac:dyDescent="0.3">
      <c r="A44" s="94" t="s">
        <v>39</v>
      </c>
      <c r="B44" s="95"/>
      <c r="C44" s="96">
        <f>SUM(C19:C43)</f>
        <v>146200</v>
      </c>
      <c r="D44" s="40">
        <f t="shared" ref="D44:P44" si="6">D23+D29+D37+D40+D43</f>
        <v>8350</v>
      </c>
      <c r="E44" s="40">
        <f t="shared" si="6"/>
        <v>1650</v>
      </c>
      <c r="F44" s="40">
        <f t="shared" si="6"/>
        <v>2350</v>
      </c>
      <c r="G44" s="40">
        <f t="shared" si="6"/>
        <v>1650</v>
      </c>
      <c r="H44" s="40">
        <f t="shared" si="6"/>
        <v>2350</v>
      </c>
      <c r="I44" s="40">
        <f t="shared" si="6"/>
        <v>1650</v>
      </c>
      <c r="J44" s="40">
        <f t="shared" si="6"/>
        <v>3850</v>
      </c>
      <c r="K44" s="40">
        <f t="shared" si="6"/>
        <v>1650</v>
      </c>
      <c r="L44" s="40">
        <f t="shared" si="6"/>
        <v>2350</v>
      </c>
      <c r="M44" s="40">
        <f t="shared" si="6"/>
        <v>1650</v>
      </c>
      <c r="N44" s="40">
        <f t="shared" si="6"/>
        <v>2350</v>
      </c>
      <c r="O44" s="40">
        <f t="shared" si="6"/>
        <v>1650</v>
      </c>
      <c r="P44" s="40">
        <f t="shared" si="6"/>
        <v>2350</v>
      </c>
    </row>
    <row r="45" spans="1:16" ht="15.75" thickTop="1" x14ac:dyDescent="0.25">
      <c r="O45" s="97" t="s">
        <v>40</v>
      </c>
      <c r="P45" s="44">
        <f>SUM(D44:P44)</f>
        <v>33850</v>
      </c>
    </row>
    <row r="46" spans="1:16" x14ac:dyDescent="0.25">
      <c r="B46" s="98"/>
      <c r="C46" s="98"/>
      <c r="D46" s="98"/>
      <c r="O46" s="97" t="s">
        <v>6</v>
      </c>
      <c r="P46" s="99">
        <f>SUM(C44+P45)</f>
        <v>180050</v>
      </c>
    </row>
    <row r="48" spans="1:16" ht="24" thickBot="1" x14ac:dyDescent="0.3">
      <c r="A48" s="2"/>
      <c r="B48" s="100" t="s">
        <v>186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2"/>
    </row>
    <row r="49" spans="1:17" x14ac:dyDescent="0.25">
      <c r="A49" s="102" t="s">
        <v>41</v>
      </c>
      <c r="B49" s="103" t="s">
        <v>42</v>
      </c>
      <c r="C49" s="103" t="s">
        <v>43</v>
      </c>
      <c r="D49" s="103" t="s">
        <v>44</v>
      </c>
      <c r="E49" s="104" t="s">
        <v>45</v>
      </c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6"/>
    </row>
    <row r="50" spans="1:17" ht="15.75" thickBot="1" x14ac:dyDescent="0.3">
      <c r="A50" s="107"/>
      <c r="B50" s="108"/>
      <c r="C50" s="108"/>
      <c r="D50" s="108"/>
      <c r="E50" s="109">
        <v>1</v>
      </c>
      <c r="F50" s="110">
        <v>2</v>
      </c>
      <c r="G50" s="110">
        <v>3</v>
      </c>
      <c r="H50" s="110">
        <v>4</v>
      </c>
      <c r="I50" s="111">
        <v>5</v>
      </c>
      <c r="J50" s="111">
        <v>6</v>
      </c>
      <c r="K50" s="111">
        <v>7</v>
      </c>
      <c r="L50" s="111">
        <v>8</v>
      </c>
      <c r="M50" s="112">
        <v>9</v>
      </c>
      <c r="N50" s="112">
        <v>10</v>
      </c>
      <c r="O50" s="112">
        <v>11</v>
      </c>
      <c r="P50" s="113">
        <v>12</v>
      </c>
    </row>
    <row r="51" spans="1:17" ht="15.75" thickTop="1" x14ac:dyDescent="0.25">
      <c r="A51" s="114">
        <v>1</v>
      </c>
      <c r="B51" s="115" t="s">
        <v>57</v>
      </c>
      <c r="C51" s="115" t="s">
        <v>58</v>
      </c>
      <c r="D51" s="115">
        <v>3250</v>
      </c>
      <c r="E51" s="116" t="s">
        <v>59</v>
      </c>
      <c r="F51" s="116" t="s">
        <v>59</v>
      </c>
      <c r="G51" s="116" t="s">
        <v>59</v>
      </c>
      <c r="H51" s="116" t="s">
        <v>59</v>
      </c>
      <c r="I51" s="117"/>
      <c r="J51" s="117"/>
      <c r="K51" s="117"/>
      <c r="L51" s="117"/>
      <c r="M51" s="117"/>
      <c r="N51" s="117"/>
      <c r="O51" s="117"/>
      <c r="P51" s="118"/>
    </row>
    <row r="52" spans="1:17" x14ac:dyDescent="0.25">
      <c r="A52" s="119"/>
      <c r="B52" s="120"/>
      <c r="C52" s="120"/>
      <c r="D52" s="120"/>
      <c r="E52" s="121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1:17" x14ac:dyDescent="0.25">
      <c r="A53" s="119"/>
      <c r="B53" s="120"/>
      <c r="C53" s="120"/>
      <c r="D53" s="120"/>
      <c r="E53" s="121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3"/>
    </row>
    <row r="54" spans="1:17" x14ac:dyDescent="0.25">
      <c r="A54" s="119"/>
      <c r="B54" s="120"/>
      <c r="C54" s="120"/>
      <c r="D54" s="120"/>
      <c r="E54" s="121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3"/>
    </row>
    <row r="55" spans="1:17" x14ac:dyDescent="0.25">
      <c r="A55" s="119"/>
      <c r="B55" s="120"/>
      <c r="C55" s="120"/>
      <c r="D55" s="120"/>
      <c r="E55" s="121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3"/>
    </row>
    <row r="56" spans="1:17" x14ac:dyDescent="0.25">
      <c r="A56" s="119"/>
      <c r="B56" s="120"/>
      <c r="C56" s="120"/>
      <c r="D56" s="120"/>
      <c r="E56" s="121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3"/>
    </row>
    <row r="57" spans="1:17" x14ac:dyDescent="0.25">
      <c r="A57" s="119"/>
      <c r="B57" s="120"/>
      <c r="C57" s="120"/>
      <c r="D57" s="120"/>
      <c r="E57" s="121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3"/>
    </row>
    <row r="58" spans="1:17" x14ac:dyDescent="0.25">
      <c r="A58" s="119"/>
      <c r="B58" s="120"/>
      <c r="C58" s="120"/>
      <c r="D58" s="120"/>
      <c r="E58" s="121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3"/>
    </row>
    <row r="59" spans="1:17" x14ac:dyDescent="0.25">
      <c r="A59" s="119"/>
      <c r="B59" s="120"/>
      <c r="C59" s="120"/>
      <c r="D59" s="120"/>
      <c r="E59" s="121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3"/>
    </row>
    <row r="61" spans="1:17" ht="21.75" thickBot="1" x14ac:dyDescent="0.3">
      <c r="A61" s="2"/>
      <c r="B61" s="3" t="s">
        <v>60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5.75" thickTop="1" x14ac:dyDescent="0.25">
      <c r="A62" s="4" t="s">
        <v>1</v>
      </c>
      <c r="B62" s="5"/>
      <c r="C62" s="124" t="s">
        <v>2</v>
      </c>
      <c r="D62" s="7" t="s">
        <v>3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  <c r="P62" s="10"/>
    </row>
    <row r="63" spans="1:17" x14ac:dyDescent="0.25">
      <c r="A63" s="12"/>
      <c r="B63" s="13"/>
      <c r="C63" s="125"/>
      <c r="D63" s="15" t="s">
        <v>4</v>
      </c>
      <c r="E63" s="16" t="s">
        <v>4</v>
      </c>
      <c r="F63" s="16" t="s">
        <v>4</v>
      </c>
      <c r="G63" s="16" t="s">
        <v>4</v>
      </c>
      <c r="H63" s="16" t="s">
        <v>4</v>
      </c>
      <c r="I63" s="16" t="s">
        <v>4</v>
      </c>
      <c r="J63" s="16" t="s">
        <v>4</v>
      </c>
      <c r="K63" s="16" t="s">
        <v>4</v>
      </c>
      <c r="L63" s="16" t="s">
        <v>4</v>
      </c>
      <c r="M63" s="16" t="s">
        <v>4</v>
      </c>
      <c r="N63" s="16" t="s">
        <v>4</v>
      </c>
      <c r="O63" s="16" t="s">
        <v>5</v>
      </c>
      <c r="P63" s="17" t="s">
        <v>6</v>
      </c>
    </row>
    <row r="64" spans="1:17" x14ac:dyDescent="0.25">
      <c r="A64" s="12"/>
      <c r="B64" s="13"/>
      <c r="C64" s="125"/>
      <c r="D64" s="15">
        <v>1</v>
      </c>
      <c r="E64" s="16">
        <v>2</v>
      </c>
      <c r="F64" s="16">
        <v>3</v>
      </c>
      <c r="G64" s="16">
        <v>4</v>
      </c>
      <c r="H64" s="16">
        <v>5</v>
      </c>
      <c r="I64" s="16">
        <v>6</v>
      </c>
      <c r="J64" s="16">
        <v>7</v>
      </c>
      <c r="K64" s="16">
        <v>8</v>
      </c>
      <c r="L64" s="16">
        <v>9</v>
      </c>
      <c r="M64" s="16">
        <v>10</v>
      </c>
      <c r="N64" s="16">
        <v>11</v>
      </c>
      <c r="O64" s="16">
        <v>12</v>
      </c>
      <c r="P64" s="17"/>
    </row>
    <row r="65" spans="1:16" x14ac:dyDescent="0.25">
      <c r="A65" s="126" t="s">
        <v>7</v>
      </c>
      <c r="B65" s="127"/>
      <c r="C65" s="34"/>
      <c r="D65" s="21">
        <v>500</v>
      </c>
      <c r="E65" s="21">
        <v>500</v>
      </c>
      <c r="F65" s="21">
        <v>500</v>
      </c>
      <c r="G65" s="21">
        <v>500</v>
      </c>
      <c r="H65" s="21">
        <v>500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2">
        <f>SUM(D65:O65)</f>
        <v>2500</v>
      </c>
    </row>
    <row r="66" spans="1:16" x14ac:dyDescent="0.25">
      <c r="A66" s="126" t="s">
        <v>9</v>
      </c>
      <c r="B66" s="127"/>
      <c r="C66" s="34"/>
      <c r="D66" s="21">
        <v>1000</v>
      </c>
      <c r="E66" s="21">
        <v>500</v>
      </c>
      <c r="F66" s="21">
        <v>500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1:16" x14ac:dyDescent="0.25">
      <c r="A67" s="126" t="s">
        <v>11</v>
      </c>
      <c r="B67" s="127"/>
      <c r="C67" s="34"/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</row>
    <row r="68" spans="1:16" ht="15.75" x14ac:dyDescent="0.25">
      <c r="A68" s="126" t="s">
        <v>12</v>
      </c>
      <c r="B68" s="127"/>
      <c r="C68" s="128"/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1:16" ht="15.75" x14ac:dyDescent="0.25">
      <c r="A69" s="126" t="s">
        <v>13</v>
      </c>
      <c r="B69" s="127" t="s">
        <v>13</v>
      </c>
      <c r="C69" s="128"/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1:16" ht="15.75" x14ac:dyDescent="0.25">
      <c r="A70" s="126" t="s">
        <v>14</v>
      </c>
      <c r="B70" s="127" t="s">
        <v>14</v>
      </c>
      <c r="C70" s="128"/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1:16" x14ac:dyDescent="0.25">
      <c r="A71" s="129" t="s">
        <v>16</v>
      </c>
      <c r="B71" s="130"/>
      <c r="C71" s="89"/>
      <c r="D71" s="30">
        <f t="shared" ref="D71:P71" si="7">SUM(D65:D70)</f>
        <v>1500</v>
      </c>
      <c r="E71" s="30">
        <f t="shared" si="7"/>
        <v>1000</v>
      </c>
      <c r="F71" s="30">
        <f t="shared" si="7"/>
        <v>1000</v>
      </c>
      <c r="G71" s="30">
        <f t="shared" si="7"/>
        <v>500</v>
      </c>
      <c r="H71" s="30">
        <f t="shared" si="7"/>
        <v>500</v>
      </c>
      <c r="I71" s="30">
        <f t="shared" si="7"/>
        <v>0</v>
      </c>
      <c r="J71" s="30">
        <f t="shared" si="7"/>
        <v>0</v>
      </c>
      <c r="K71" s="30">
        <f t="shared" si="7"/>
        <v>0</v>
      </c>
      <c r="L71" s="30">
        <f t="shared" si="7"/>
        <v>0</v>
      </c>
      <c r="M71" s="30">
        <f t="shared" si="7"/>
        <v>0</v>
      </c>
      <c r="N71" s="30">
        <f t="shared" si="7"/>
        <v>0</v>
      </c>
      <c r="O71" s="30">
        <f t="shared" si="7"/>
        <v>0</v>
      </c>
      <c r="P71" s="30">
        <f t="shared" si="7"/>
        <v>2500</v>
      </c>
    </row>
    <row r="72" spans="1:16" x14ac:dyDescent="0.25">
      <c r="A72" s="31" t="s">
        <v>17</v>
      </c>
      <c r="B72" s="32"/>
      <c r="C72" s="34"/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</row>
    <row r="73" spans="1:16" x14ac:dyDescent="0.25">
      <c r="A73" s="31" t="s">
        <v>18</v>
      </c>
      <c r="B73" s="32"/>
      <c r="C73" s="34"/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</row>
    <row r="74" spans="1:16" x14ac:dyDescent="0.25">
      <c r="A74" s="31" t="s">
        <v>19</v>
      </c>
      <c r="B74" s="32"/>
      <c r="C74" s="34"/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1:16" x14ac:dyDescent="0.25">
      <c r="A75" s="31" t="s">
        <v>20</v>
      </c>
      <c r="B75" s="32"/>
      <c r="C75" s="34"/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1:16" ht="15.75" x14ac:dyDescent="0.25">
      <c r="A76" s="31" t="s">
        <v>21</v>
      </c>
      <c r="B76" s="32"/>
      <c r="C76" s="128"/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1:16" x14ac:dyDescent="0.25">
      <c r="A77" s="129" t="s">
        <v>22</v>
      </c>
      <c r="B77" s="130" t="s">
        <v>22</v>
      </c>
      <c r="C77" s="89"/>
      <c r="D77" s="30">
        <f>SUM(D72:D76)</f>
        <v>0</v>
      </c>
      <c r="E77" s="30">
        <f t="shared" ref="E77:P77" si="8">SUM(E72:E76)</f>
        <v>0</v>
      </c>
      <c r="F77" s="30">
        <f t="shared" si="8"/>
        <v>0</v>
      </c>
      <c r="G77" s="30">
        <f t="shared" si="8"/>
        <v>0</v>
      </c>
      <c r="H77" s="30">
        <f t="shared" si="8"/>
        <v>0</v>
      </c>
      <c r="I77" s="30">
        <f t="shared" si="8"/>
        <v>0</v>
      </c>
      <c r="J77" s="30">
        <f t="shared" si="8"/>
        <v>0</v>
      </c>
      <c r="K77" s="30">
        <f t="shared" si="8"/>
        <v>0</v>
      </c>
      <c r="L77" s="30">
        <f t="shared" si="8"/>
        <v>0</v>
      </c>
      <c r="M77" s="30">
        <f t="shared" si="8"/>
        <v>0</v>
      </c>
      <c r="N77" s="30">
        <f t="shared" si="8"/>
        <v>0</v>
      </c>
      <c r="O77" s="30">
        <f t="shared" si="8"/>
        <v>0</v>
      </c>
      <c r="P77" s="30">
        <f t="shared" si="8"/>
        <v>0</v>
      </c>
    </row>
    <row r="78" spans="1:16" x14ac:dyDescent="0.25">
      <c r="A78" s="131" t="s">
        <v>23</v>
      </c>
      <c r="B78" s="132"/>
      <c r="C78" s="34"/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1:16" x14ac:dyDescent="0.25">
      <c r="A79" s="131" t="s">
        <v>24</v>
      </c>
      <c r="B79" s="132"/>
      <c r="C79" s="34"/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1:16" x14ac:dyDescent="0.25">
      <c r="A80" s="131" t="s">
        <v>25</v>
      </c>
      <c r="B80" s="132"/>
      <c r="C80" s="34"/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1:16" x14ac:dyDescent="0.25">
      <c r="A81" s="131" t="s">
        <v>26</v>
      </c>
      <c r="B81" s="132"/>
      <c r="C81" s="34"/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1:16" ht="15.75" x14ac:dyDescent="0.25">
      <c r="A82" s="131" t="s">
        <v>27</v>
      </c>
      <c r="B82" s="132"/>
      <c r="C82" s="128"/>
      <c r="D82" s="21">
        <v>500</v>
      </c>
      <c r="E82" s="21">
        <v>500</v>
      </c>
      <c r="F82" s="21">
        <v>500</v>
      </c>
      <c r="G82" s="21">
        <v>500</v>
      </c>
      <c r="H82" s="21">
        <v>500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f>D82+E82+F82+G82+H82</f>
        <v>2500</v>
      </c>
    </row>
    <row r="83" spans="1:16" ht="15.75" x14ac:dyDescent="0.25">
      <c r="A83" s="131" t="s">
        <v>28</v>
      </c>
      <c r="B83" s="132"/>
      <c r="C83" s="128" t="s">
        <v>61</v>
      </c>
      <c r="D83" s="21">
        <v>0</v>
      </c>
      <c r="E83" s="21">
        <v>0</v>
      </c>
      <c r="F83" s="21">
        <v>0</v>
      </c>
      <c r="G83" s="21">
        <v>0</v>
      </c>
      <c r="H83" s="21">
        <v>25000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</row>
    <row r="84" spans="1:16" ht="15.75" x14ac:dyDescent="0.25">
      <c r="A84" s="131" t="s">
        <v>29</v>
      </c>
      <c r="B84" s="132"/>
      <c r="C84" s="128"/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1:16" x14ac:dyDescent="0.25">
      <c r="A85" s="129" t="s">
        <v>31</v>
      </c>
      <c r="B85" s="130"/>
      <c r="C85" s="89"/>
      <c r="D85" s="30">
        <f t="shared" ref="D85:O85" si="9">SUM(D78:D84)</f>
        <v>500</v>
      </c>
      <c r="E85" s="30">
        <f t="shared" si="9"/>
        <v>500</v>
      </c>
      <c r="F85" s="30">
        <f t="shared" si="9"/>
        <v>500</v>
      </c>
      <c r="G85" s="30">
        <f t="shared" si="9"/>
        <v>500</v>
      </c>
      <c r="H85" s="30">
        <f t="shared" si="9"/>
        <v>25500</v>
      </c>
      <c r="I85" s="30">
        <f t="shared" si="9"/>
        <v>0</v>
      </c>
      <c r="J85" s="30">
        <f t="shared" si="9"/>
        <v>0</v>
      </c>
      <c r="K85" s="30">
        <f t="shared" si="9"/>
        <v>0</v>
      </c>
      <c r="L85" s="30">
        <f t="shared" si="9"/>
        <v>0</v>
      </c>
      <c r="M85" s="30">
        <f t="shared" si="9"/>
        <v>0</v>
      </c>
      <c r="N85" s="30">
        <f t="shared" si="9"/>
        <v>0</v>
      </c>
      <c r="O85" s="30">
        <f t="shared" si="9"/>
        <v>0</v>
      </c>
      <c r="P85" s="30">
        <f>D85+E85+F85+G85+H85+I85+J85+K85+L85+M85+N85+O85</f>
        <v>27500</v>
      </c>
    </row>
    <row r="86" spans="1:16" x14ac:dyDescent="0.25">
      <c r="A86" s="31" t="s">
        <v>32</v>
      </c>
      <c r="B86" s="32"/>
      <c r="C86" s="34"/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1:16" x14ac:dyDescent="0.25">
      <c r="A87" s="31" t="s">
        <v>33</v>
      </c>
      <c r="B87" s="32"/>
      <c r="C87" s="34"/>
      <c r="D87" s="21">
        <v>2700</v>
      </c>
      <c r="E87" s="21">
        <v>2700</v>
      </c>
      <c r="F87" s="21">
        <v>2700</v>
      </c>
      <c r="G87" s="21">
        <v>2700</v>
      </c>
      <c r="H87" s="21">
        <v>2700</v>
      </c>
      <c r="I87" s="21">
        <v>2700</v>
      </c>
      <c r="J87" s="21">
        <v>2700</v>
      </c>
      <c r="K87" s="21">
        <v>2700</v>
      </c>
      <c r="L87" s="21">
        <v>2700</v>
      </c>
      <c r="M87" s="21">
        <v>2700</v>
      </c>
      <c r="N87" s="21">
        <v>2700</v>
      </c>
      <c r="O87" s="21">
        <v>2700</v>
      </c>
      <c r="P87" s="21">
        <v>32400</v>
      </c>
    </row>
    <row r="88" spans="1:16" x14ac:dyDescent="0.25">
      <c r="A88" s="129" t="s">
        <v>34</v>
      </c>
      <c r="B88" s="130"/>
      <c r="C88" s="89"/>
      <c r="D88" s="30">
        <f t="shared" ref="D88:O88" si="10">SUM(D86:D87)</f>
        <v>2700</v>
      </c>
      <c r="E88" s="30">
        <f t="shared" si="10"/>
        <v>2700</v>
      </c>
      <c r="F88" s="30">
        <f t="shared" si="10"/>
        <v>2700</v>
      </c>
      <c r="G88" s="30">
        <f t="shared" si="10"/>
        <v>2700</v>
      </c>
      <c r="H88" s="30">
        <f t="shared" si="10"/>
        <v>2700</v>
      </c>
      <c r="I88" s="30">
        <f t="shared" si="10"/>
        <v>2700</v>
      </c>
      <c r="J88" s="30">
        <f t="shared" si="10"/>
        <v>2700</v>
      </c>
      <c r="K88" s="30">
        <f t="shared" si="10"/>
        <v>2700</v>
      </c>
      <c r="L88" s="30">
        <f t="shared" si="10"/>
        <v>2700</v>
      </c>
      <c r="M88" s="30">
        <f t="shared" si="10"/>
        <v>2700</v>
      </c>
      <c r="N88" s="30">
        <f t="shared" si="10"/>
        <v>2700</v>
      </c>
      <c r="O88" s="30">
        <f t="shared" si="10"/>
        <v>2700</v>
      </c>
      <c r="P88" s="30">
        <f>SUM(P86:P87)</f>
        <v>32400</v>
      </c>
    </row>
    <row r="89" spans="1:16" x14ac:dyDescent="0.25">
      <c r="A89" s="31" t="s">
        <v>35</v>
      </c>
      <c r="B89" s="32"/>
      <c r="C89" s="34"/>
      <c r="D89" s="21">
        <v>2000</v>
      </c>
      <c r="E89" s="21">
        <v>2000</v>
      </c>
      <c r="F89" s="21">
        <v>2000</v>
      </c>
      <c r="G89" s="21">
        <v>2000</v>
      </c>
      <c r="H89" s="21">
        <v>2000</v>
      </c>
      <c r="I89" s="21">
        <v>2000</v>
      </c>
      <c r="J89" s="21">
        <v>2000</v>
      </c>
      <c r="K89" s="21">
        <v>2000</v>
      </c>
      <c r="L89" s="21">
        <v>2000</v>
      </c>
      <c r="M89" s="21">
        <v>2000</v>
      </c>
      <c r="N89" s="21">
        <v>2000</v>
      </c>
      <c r="O89" s="21">
        <v>2000</v>
      </c>
      <c r="P89" s="21">
        <v>24000</v>
      </c>
    </row>
    <row r="90" spans="1:16" x14ac:dyDescent="0.25">
      <c r="A90" s="31" t="s">
        <v>36</v>
      </c>
      <c r="B90" s="32"/>
      <c r="C90" s="34"/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1:16" x14ac:dyDescent="0.25">
      <c r="A91" s="35" t="s">
        <v>34</v>
      </c>
      <c r="B91" s="36"/>
      <c r="C91" s="89"/>
      <c r="D91" s="30">
        <f t="shared" ref="D91:P91" si="11">SUM(D89:D90)</f>
        <v>2000</v>
      </c>
      <c r="E91" s="30">
        <f t="shared" si="11"/>
        <v>2000</v>
      </c>
      <c r="F91" s="30">
        <f t="shared" si="11"/>
        <v>2000</v>
      </c>
      <c r="G91" s="30">
        <f t="shared" si="11"/>
        <v>2000</v>
      </c>
      <c r="H91" s="30">
        <f t="shared" si="11"/>
        <v>2000</v>
      </c>
      <c r="I91" s="30">
        <f t="shared" si="11"/>
        <v>2000</v>
      </c>
      <c r="J91" s="30">
        <f t="shared" si="11"/>
        <v>2000</v>
      </c>
      <c r="K91" s="30">
        <f t="shared" si="11"/>
        <v>2000</v>
      </c>
      <c r="L91" s="30">
        <f t="shared" si="11"/>
        <v>2000</v>
      </c>
      <c r="M91" s="30">
        <f t="shared" si="11"/>
        <v>2000</v>
      </c>
      <c r="N91" s="30">
        <f t="shared" si="11"/>
        <v>2000</v>
      </c>
      <c r="O91" s="30">
        <f t="shared" si="11"/>
        <v>2000</v>
      </c>
      <c r="P91" s="30">
        <f t="shared" si="11"/>
        <v>24000</v>
      </c>
    </row>
    <row r="92" spans="1:16" ht="15.75" thickBot="1" x14ac:dyDescent="0.3">
      <c r="A92" s="37" t="s">
        <v>39</v>
      </c>
      <c r="B92" s="38"/>
      <c r="C92" s="133"/>
      <c r="D92" s="40">
        <f t="shared" ref="D92:O92" si="12">D71+D77+D85+D88+D91</f>
        <v>6700</v>
      </c>
      <c r="E92" s="40">
        <f t="shared" si="12"/>
        <v>6200</v>
      </c>
      <c r="F92" s="40">
        <f t="shared" si="12"/>
        <v>6200</v>
      </c>
      <c r="G92" s="40">
        <f t="shared" si="12"/>
        <v>5700</v>
      </c>
      <c r="H92" s="40">
        <f t="shared" si="12"/>
        <v>30700</v>
      </c>
      <c r="I92" s="40">
        <f t="shared" si="12"/>
        <v>4700</v>
      </c>
      <c r="J92" s="40">
        <f t="shared" si="12"/>
        <v>4700</v>
      </c>
      <c r="K92" s="40">
        <f t="shared" si="12"/>
        <v>4700</v>
      </c>
      <c r="L92" s="40">
        <f t="shared" si="12"/>
        <v>4700</v>
      </c>
      <c r="M92" s="40">
        <f t="shared" si="12"/>
        <v>4700</v>
      </c>
      <c r="N92" s="40">
        <f t="shared" si="12"/>
        <v>4700</v>
      </c>
      <c r="O92" s="40">
        <f t="shared" si="12"/>
        <v>4700</v>
      </c>
      <c r="P92" s="40">
        <f>P71+P77+P85+P88+P91</f>
        <v>86400</v>
      </c>
    </row>
    <row r="93" spans="1:16" ht="15.75" thickTop="1" x14ac:dyDescent="0.25"/>
    <row r="95" spans="1:16" ht="24" thickBot="1" x14ac:dyDescent="0.3">
      <c r="A95" s="2"/>
      <c r="B95" s="100" t="s">
        <v>190</v>
      </c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2"/>
    </row>
    <row r="96" spans="1:16" x14ac:dyDescent="0.25">
      <c r="A96" s="102" t="s">
        <v>41</v>
      </c>
      <c r="B96" s="103" t="s">
        <v>42</v>
      </c>
      <c r="C96" s="103" t="s">
        <v>43</v>
      </c>
      <c r="D96" s="103" t="s">
        <v>44</v>
      </c>
      <c r="E96" s="104" t="s">
        <v>45</v>
      </c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6"/>
    </row>
    <row r="97" spans="1:17" ht="15.75" thickBot="1" x14ac:dyDescent="0.3">
      <c r="A97" s="107"/>
      <c r="B97" s="108"/>
      <c r="C97" s="108"/>
      <c r="D97" s="108"/>
      <c r="E97" s="109">
        <v>1</v>
      </c>
      <c r="F97" s="110">
        <v>2</v>
      </c>
      <c r="G97" s="110">
        <v>3</v>
      </c>
      <c r="H97" s="110">
        <v>4</v>
      </c>
      <c r="I97" s="111">
        <v>5</v>
      </c>
      <c r="J97" s="111">
        <v>6</v>
      </c>
      <c r="K97" s="111">
        <v>7</v>
      </c>
      <c r="L97" s="111">
        <v>8</v>
      </c>
      <c r="M97" s="112">
        <v>9</v>
      </c>
      <c r="N97" s="112">
        <v>10</v>
      </c>
      <c r="O97" s="112">
        <v>11</v>
      </c>
      <c r="P97" s="113">
        <v>12</v>
      </c>
    </row>
    <row r="98" spans="1:17" ht="16.5" thickTop="1" x14ac:dyDescent="0.25">
      <c r="A98" s="134">
        <v>1</v>
      </c>
      <c r="B98" s="135" t="s">
        <v>191</v>
      </c>
      <c r="C98" s="135" t="s">
        <v>192</v>
      </c>
      <c r="D98" s="135">
        <v>4000</v>
      </c>
      <c r="E98" s="136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8"/>
    </row>
    <row r="99" spans="1:17" ht="15.75" x14ac:dyDescent="0.25">
      <c r="A99" s="139">
        <v>2</v>
      </c>
      <c r="B99" s="140" t="s">
        <v>193</v>
      </c>
      <c r="C99" s="140" t="s">
        <v>192</v>
      </c>
      <c r="D99" s="140">
        <v>2500</v>
      </c>
      <c r="E99" s="141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3"/>
    </row>
    <row r="100" spans="1:17" ht="21" customHeight="1" x14ac:dyDescent="0.25">
      <c r="A100" s="139">
        <v>3</v>
      </c>
      <c r="B100" s="140" t="s">
        <v>194</v>
      </c>
      <c r="C100" s="140" t="s">
        <v>192</v>
      </c>
      <c r="D100" s="140">
        <v>2000</v>
      </c>
      <c r="E100" s="144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6"/>
    </row>
    <row r="101" spans="1:17" ht="15.75" x14ac:dyDescent="0.25">
      <c r="A101" s="147"/>
      <c r="B101" s="148"/>
      <c r="C101" s="148"/>
      <c r="D101" s="148"/>
      <c r="E101" s="144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6"/>
    </row>
    <row r="102" spans="1:17" ht="15.75" x14ac:dyDescent="0.25">
      <c r="A102" s="147"/>
      <c r="B102" s="148"/>
      <c r="C102" s="148"/>
      <c r="D102" s="148"/>
      <c r="E102" s="144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6"/>
    </row>
    <row r="103" spans="1:17" ht="14.25" customHeight="1" x14ac:dyDescent="0.25"/>
    <row r="104" spans="1:17" ht="21.75" thickBot="1" x14ac:dyDescent="0.3">
      <c r="A104" s="2"/>
      <c r="B104" s="3" t="s">
        <v>195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.75" thickTop="1" x14ac:dyDescent="0.25">
      <c r="A105" s="4" t="s">
        <v>1</v>
      </c>
      <c r="B105" s="5"/>
      <c r="C105" s="124" t="s">
        <v>2</v>
      </c>
      <c r="D105" s="7" t="s">
        <v>3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9"/>
      <c r="P105" s="10"/>
    </row>
    <row r="106" spans="1:17" x14ac:dyDescent="0.25">
      <c r="A106" s="12"/>
      <c r="B106" s="13"/>
      <c r="C106" s="125"/>
      <c r="D106" s="15" t="s">
        <v>4</v>
      </c>
      <c r="E106" s="16" t="s">
        <v>4</v>
      </c>
      <c r="F106" s="16" t="s">
        <v>4</v>
      </c>
      <c r="G106" s="16" t="s">
        <v>4</v>
      </c>
      <c r="H106" s="16" t="s">
        <v>4</v>
      </c>
      <c r="I106" s="16" t="s">
        <v>4</v>
      </c>
      <c r="J106" s="16" t="s">
        <v>4</v>
      </c>
      <c r="K106" s="16" t="s">
        <v>4</v>
      </c>
      <c r="L106" s="16" t="s">
        <v>4</v>
      </c>
      <c r="M106" s="16" t="s">
        <v>4</v>
      </c>
      <c r="N106" s="16" t="s">
        <v>4</v>
      </c>
      <c r="O106" s="16" t="s">
        <v>5</v>
      </c>
      <c r="P106" s="17" t="s">
        <v>6</v>
      </c>
    </row>
    <row r="107" spans="1:17" x14ac:dyDescent="0.25">
      <c r="A107" s="12"/>
      <c r="B107" s="13"/>
      <c r="C107" s="125"/>
      <c r="D107" s="15">
        <v>1</v>
      </c>
      <c r="E107" s="16">
        <v>2</v>
      </c>
      <c r="F107" s="16">
        <v>3</v>
      </c>
      <c r="G107" s="16">
        <v>4</v>
      </c>
      <c r="H107" s="16">
        <v>5</v>
      </c>
      <c r="I107" s="16">
        <v>6</v>
      </c>
      <c r="J107" s="16">
        <v>7</v>
      </c>
      <c r="K107" s="16">
        <v>8</v>
      </c>
      <c r="L107" s="16">
        <v>9</v>
      </c>
      <c r="M107" s="16">
        <v>10</v>
      </c>
      <c r="N107" s="16">
        <v>11</v>
      </c>
      <c r="O107" s="16">
        <v>12</v>
      </c>
      <c r="P107" s="17"/>
    </row>
    <row r="108" spans="1:17" x14ac:dyDescent="0.25">
      <c r="A108" s="126" t="s">
        <v>7</v>
      </c>
      <c r="B108" s="127"/>
      <c r="C108" s="34"/>
      <c r="D108" s="21">
        <v>200</v>
      </c>
      <c r="E108" s="21"/>
      <c r="F108" s="21"/>
      <c r="G108" s="21">
        <v>200</v>
      </c>
      <c r="H108" s="21"/>
      <c r="I108" s="21"/>
      <c r="J108" s="21">
        <v>200</v>
      </c>
      <c r="K108" s="21"/>
      <c r="L108" s="21"/>
      <c r="M108" s="21">
        <v>200</v>
      </c>
      <c r="N108" s="21"/>
      <c r="O108" s="21"/>
      <c r="P108" s="22">
        <v>800</v>
      </c>
    </row>
    <row r="109" spans="1:17" x14ac:dyDescent="0.25">
      <c r="A109" s="126" t="s">
        <v>9</v>
      </c>
      <c r="B109" s="127"/>
      <c r="C109" s="34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2"/>
    </row>
    <row r="110" spans="1:17" x14ac:dyDescent="0.25">
      <c r="A110" s="126" t="s">
        <v>11</v>
      </c>
      <c r="B110" s="127"/>
      <c r="C110" s="34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2"/>
    </row>
    <row r="111" spans="1:17" ht="15.75" x14ac:dyDescent="0.25">
      <c r="A111" s="126" t="s">
        <v>12</v>
      </c>
      <c r="B111" s="127"/>
      <c r="C111" s="128"/>
      <c r="D111" s="21">
        <v>300</v>
      </c>
      <c r="E111" s="21"/>
      <c r="F111" s="21"/>
      <c r="G111" s="21">
        <v>300</v>
      </c>
      <c r="H111" s="21"/>
      <c r="I111" s="21"/>
      <c r="J111" s="21">
        <v>300</v>
      </c>
      <c r="K111" s="21"/>
      <c r="L111" s="21"/>
      <c r="M111" s="21">
        <v>300</v>
      </c>
      <c r="N111" s="21"/>
      <c r="O111" s="21"/>
      <c r="P111" s="22">
        <v>1200</v>
      </c>
    </row>
    <row r="112" spans="1:17" ht="15.75" x14ac:dyDescent="0.25">
      <c r="A112" s="126" t="s">
        <v>13</v>
      </c>
      <c r="B112" s="127" t="s">
        <v>13</v>
      </c>
      <c r="C112" s="128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2"/>
    </row>
    <row r="113" spans="1:16" ht="15.75" x14ac:dyDescent="0.25">
      <c r="A113" s="126" t="s">
        <v>14</v>
      </c>
      <c r="B113" s="127" t="s">
        <v>14</v>
      </c>
      <c r="C113" s="128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2"/>
    </row>
    <row r="114" spans="1:16" x14ac:dyDescent="0.25">
      <c r="A114" s="129" t="s">
        <v>16</v>
      </c>
      <c r="B114" s="130"/>
      <c r="C114" s="89"/>
      <c r="D114" s="30">
        <f t="shared" ref="D114:P114" si="13">SUM(D108:D113)</f>
        <v>500</v>
      </c>
      <c r="E114" s="30">
        <f t="shared" si="13"/>
        <v>0</v>
      </c>
      <c r="F114" s="30">
        <f t="shared" si="13"/>
        <v>0</v>
      </c>
      <c r="G114" s="30">
        <f t="shared" si="13"/>
        <v>500</v>
      </c>
      <c r="H114" s="30">
        <f t="shared" si="13"/>
        <v>0</v>
      </c>
      <c r="I114" s="30">
        <f t="shared" si="13"/>
        <v>0</v>
      </c>
      <c r="J114" s="30">
        <f t="shared" si="13"/>
        <v>500</v>
      </c>
      <c r="K114" s="30">
        <f t="shared" si="13"/>
        <v>0</v>
      </c>
      <c r="L114" s="30">
        <f t="shared" si="13"/>
        <v>0</v>
      </c>
      <c r="M114" s="30">
        <f t="shared" si="13"/>
        <v>500</v>
      </c>
      <c r="N114" s="30">
        <f t="shared" si="13"/>
        <v>0</v>
      </c>
      <c r="O114" s="30">
        <f t="shared" si="13"/>
        <v>0</v>
      </c>
      <c r="P114" s="30">
        <f t="shared" si="13"/>
        <v>2000</v>
      </c>
    </row>
    <row r="115" spans="1:16" x14ac:dyDescent="0.25">
      <c r="A115" s="31" t="s">
        <v>17</v>
      </c>
      <c r="B115" s="32"/>
      <c r="C115" s="34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2"/>
    </row>
    <row r="116" spans="1:16" x14ac:dyDescent="0.25">
      <c r="A116" s="31" t="s">
        <v>18</v>
      </c>
      <c r="B116" s="32"/>
      <c r="C116" s="34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2"/>
    </row>
    <row r="117" spans="1:16" x14ac:dyDescent="0.25">
      <c r="A117" s="31" t="s">
        <v>19</v>
      </c>
      <c r="B117" s="32"/>
      <c r="C117" s="34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2"/>
    </row>
    <row r="118" spans="1:16" x14ac:dyDescent="0.25">
      <c r="A118" s="31" t="s">
        <v>20</v>
      </c>
      <c r="B118" s="32"/>
      <c r="C118" s="34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2"/>
    </row>
    <row r="119" spans="1:16" ht="15.75" x14ac:dyDescent="0.25">
      <c r="A119" s="31" t="s">
        <v>21</v>
      </c>
      <c r="B119" s="32"/>
      <c r="C119" s="128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2"/>
    </row>
    <row r="120" spans="1:16" x14ac:dyDescent="0.25">
      <c r="A120" s="129" t="s">
        <v>22</v>
      </c>
      <c r="B120" s="130" t="s">
        <v>22</v>
      </c>
      <c r="C120" s="89"/>
      <c r="D120" s="30">
        <f>SUM(D115:D119)</f>
        <v>0</v>
      </c>
      <c r="E120" s="30">
        <f t="shared" ref="E120:P120" si="14">SUM(E115:E119)</f>
        <v>0</v>
      </c>
      <c r="F120" s="30">
        <f t="shared" si="14"/>
        <v>0</v>
      </c>
      <c r="G120" s="30">
        <f t="shared" si="14"/>
        <v>0</v>
      </c>
      <c r="H120" s="30">
        <f t="shared" si="14"/>
        <v>0</v>
      </c>
      <c r="I120" s="30">
        <f t="shared" si="14"/>
        <v>0</v>
      </c>
      <c r="J120" s="30">
        <f t="shared" si="14"/>
        <v>0</v>
      </c>
      <c r="K120" s="30">
        <f t="shared" si="14"/>
        <v>0</v>
      </c>
      <c r="L120" s="30">
        <f t="shared" si="14"/>
        <v>0</v>
      </c>
      <c r="M120" s="30">
        <f t="shared" si="14"/>
        <v>0</v>
      </c>
      <c r="N120" s="30">
        <f t="shared" si="14"/>
        <v>0</v>
      </c>
      <c r="O120" s="30">
        <f t="shared" si="14"/>
        <v>0</v>
      </c>
      <c r="P120" s="30">
        <f t="shared" si="14"/>
        <v>0</v>
      </c>
    </row>
    <row r="121" spans="1:16" x14ac:dyDescent="0.25">
      <c r="A121" s="131" t="s">
        <v>23</v>
      </c>
      <c r="B121" s="132"/>
      <c r="C121" s="34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2"/>
    </row>
    <row r="122" spans="1:16" x14ac:dyDescent="0.25">
      <c r="A122" s="131" t="s">
        <v>24</v>
      </c>
      <c r="B122" s="132"/>
      <c r="C122" s="34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2"/>
    </row>
    <row r="123" spans="1:16" x14ac:dyDescent="0.25">
      <c r="A123" s="131" t="s">
        <v>25</v>
      </c>
      <c r="B123" s="132"/>
      <c r="C123" s="34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2"/>
    </row>
    <row r="124" spans="1:16" x14ac:dyDescent="0.25">
      <c r="A124" s="131" t="s">
        <v>26</v>
      </c>
      <c r="B124" s="132"/>
      <c r="C124" s="34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2"/>
    </row>
    <row r="125" spans="1:16" ht="15.75" x14ac:dyDescent="0.25">
      <c r="A125" s="131" t="s">
        <v>27</v>
      </c>
      <c r="B125" s="132"/>
      <c r="C125" s="128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2"/>
    </row>
    <row r="126" spans="1:16" ht="15.75" x14ac:dyDescent="0.25">
      <c r="A126" s="131" t="s">
        <v>28</v>
      </c>
      <c r="B126" s="132"/>
      <c r="C126" s="128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2"/>
    </row>
    <row r="127" spans="1:16" ht="15.75" x14ac:dyDescent="0.25">
      <c r="A127" s="131" t="s">
        <v>29</v>
      </c>
      <c r="B127" s="132"/>
      <c r="C127" s="128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2"/>
    </row>
    <row r="128" spans="1:16" x14ac:dyDescent="0.25">
      <c r="A128" s="129" t="s">
        <v>31</v>
      </c>
      <c r="B128" s="130"/>
      <c r="C128" s="89"/>
      <c r="D128" s="30">
        <f t="shared" ref="D128:P128" si="15">SUM(D121:D127)</f>
        <v>0</v>
      </c>
      <c r="E128" s="30">
        <f t="shared" si="15"/>
        <v>0</v>
      </c>
      <c r="F128" s="30">
        <f t="shared" si="15"/>
        <v>0</v>
      </c>
      <c r="G128" s="30">
        <f t="shared" si="15"/>
        <v>0</v>
      </c>
      <c r="H128" s="30">
        <f t="shared" si="15"/>
        <v>0</v>
      </c>
      <c r="I128" s="30">
        <f t="shared" si="15"/>
        <v>0</v>
      </c>
      <c r="J128" s="30">
        <f t="shared" si="15"/>
        <v>0</v>
      </c>
      <c r="K128" s="30">
        <f t="shared" si="15"/>
        <v>0</v>
      </c>
      <c r="L128" s="30">
        <f t="shared" si="15"/>
        <v>0</v>
      </c>
      <c r="M128" s="30">
        <f t="shared" si="15"/>
        <v>0</v>
      </c>
      <c r="N128" s="30">
        <f t="shared" si="15"/>
        <v>0</v>
      </c>
      <c r="O128" s="30">
        <f t="shared" si="15"/>
        <v>0</v>
      </c>
      <c r="P128" s="30">
        <f t="shared" si="15"/>
        <v>0</v>
      </c>
    </row>
    <row r="129" spans="1:16" x14ac:dyDescent="0.25">
      <c r="A129" s="31" t="s">
        <v>32</v>
      </c>
      <c r="B129" s="32"/>
      <c r="C129" s="34"/>
      <c r="D129" s="21"/>
      <c r="E129" s="22"/>
      <c r="F129" s="22"/>
      <c r="G129" s="21"/>
      <c r="H129" s="22"/>
      <c r="I129" s="22"/>
      <c r="J129" s="21"/>
      <c r="K129" s="22"/>
      <c r="L129" s="22"/>
      <c r="M129" s="21"/>
      <c r="N129" s="22"/>
      <c r="O129" s="22"/>
      <c r="P129" s="22"/>
    </row>
    <row r="130" spans="1:16" x14ac:dyDescent="0.25">
      <c r="A130" s="31" t="s">
        <v>33</v>
      </c>
      <c r="B130" s="32"/>
      <c r="C130" s="34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2"/>
    </row>
    <row r="131" spans="1:16" x14ac:dyDescent="0.25">
      <c r="A131" s="129" t="s">
        <v>34</v>
      </c>
      <c r="B131" s="130"/>
      <c r="C131" s="89"/>
      <c r="D131" s="30">
        <f t="shared" ref="D131:P131" si="16">SUM(D129:D130)</f>
        <v>0</v>
      </c>
      <c r="E131" s="30">
        <f t="shared" si="16"/>
        <v>0</v>
      </c>
      <c r="F131" s="30">
        <f t="shared" si="16"/>
        <v>0</v>
      </c>
      <c r="G131" s="30">
        <f t="shared" si="16"/>
        <v>0</v>
      </c>
      <c r="H131" s="30">
        <f t="shared" si="16"/>
        <v>0</v>
      </c>
      <c r="I131" s="30">
        <f t="shared" si="16"/>
        <v>0</v>
      </c>
      <c r="J131" s="30">
        <f t="shared" si="16"/>
        <v>0</v>
      </c>
      <c r="K131" s="30">
        <f t="shared" si="16"/>
        <v>0</v>
      </c>
      <c r="L131" s="30">
        <f t="shared" si="16"/>
        <v>0</v>
      </c>
      <c r="M131" s="30">
        <f t="shared" si="16"/>
        <v>0</v>
      </c>
      <c r="N131" s="30">
        <f t="shared" si="16"/>
        <v>0</v>
      </c>
      <c r="O131" s="30">
        <f t="shared" si="16"/>
        <v>0</v>
      </c>
      <c r="P131" s="30">
        <f t="shared" si="16"/>
        <v>0</v>
      </c>
    </row>
    <row r="132" spans="1:16" x14ac:dyDescent="0.25">
      <c r="A132" s="31" t="s">
        <v>35</v>
      </c>
      <c r="B132" s="32"/>
      <c r="C132" s="34"/>
      <c r="D132" s="21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25">
      <c r="A133" s="31" t="s">
        <v>36</v>
      </c>
      <c r="B133" s="32"/>
      <c r="C133" s="34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2"/>
    </row>
    <row r="134" spans="1:16" x14ac:dyDescent="0.25">
      <c r="A134" s="35" t="s">
        <v>34</v>
      </c>
      <c r="B134" s="36"/>
      <c r="C134" s="89"/>
      <c r="D134" s="30">
        <f t="shared" ref="D134:P134" si="17">SUM(D132:D133)</f>
        <v>0</v>
      </c>
      <c r="E134" s="30">
        <f t="shared" si="17"/>
        <v>0</v>
      </c>
      <c r="F134" s="30">
        <f t="shared" si="17"/>
        <v>0</v>
      </c>
      <c r="G134" s="30">
        <f t="shared" si="17"/>
        <v>0</v>
      </c>
      <c r="H134" s="30">
        <f t="shared" si="17"/>
        <v>0</v>
      </c>
      <c r="I134" s="30">
        <f t="shared" si="17"/>
        <v>0</v>
      </c>
      <c r="J134" s="30">
        <f t="shared" si="17"/>
        <v>0</v>
      </c>
      <c r="K134" s="30">
        <f t="shared" si="17"/>
        <v>0</v>
      </c>
      <c r="L134" s="30">
        <f t="shared" si="17"/>
        <v>0</v>
      </c>
      <c r="M134" s="30">
        <f t="shared" si="17"/>
        <v>0</v>
      </c>
      <c r="N134" s="30">
        <f t="shared" si="17"/>
        <v>0</v>
      </c>
      <c r="O134" s="30">
        <f t="shared" si="17"/>
        <v>0</v>
      </c>
      <c r="P134" s="30">
        <f t="shared" si="17"/>
        <v>0</v>
      </c>
    </row>
    <row r="135" spans="1:16" ht="15.75" thickBot="1" x14ac:dyDescent="0.3">
      <c r="A135" s="37" t="s">
        <v>39</v>
      </c>
      <c r="B135" s="38"/>
      <c r="C135" s="133"/>
      <c r="D135" s="40">
        <f t="shared" ref="D135:P135" si="18">D114+D120+D128+D131+D134</f>
        <v>500</v>
      </c>
      <c r="E135" s="40">
        <f t="shared" si="18"/>
        <v>0</v>
      </c>
      <c r="F135" s="40">
        <f t="shared" si="18"/>
        <v>0</v>
      </c>
      <c r="G135" s="40">
        <f t="shared" si="18"/>
        <v>500</v>
      </c>
      <c r="H135" s="40">
        <f t="shared" si="18"/>
        <v>0</v>
      </c>
      <c r="I135" s="40">
        <f t="shared" si="18"/>
        <v>0</v>
      </c>
      <c r="J135" s="40">
        <f t="shared" si="18"/>
        <v>500</v>
      </c>
      <c r="K135" s="40">
        <f t="shared" si="18"/>
        <v>0</v>
      </c>
      <c r="L135" s="40">
        <f t="shared" si="18"/>
        <v>0</v>
      </c>
      <c r="M135" s="40">
        <f t="shared" si="18"/>
        <v>500</v>
      </c>
      <c r="N135" s="40">
        <f t="shared" si="18"/>
        <v>0</v>
      </c>
      <c r="O135" s="40">
        <f t="shared" si="18"/>
        <v>0</v>
      </c>
      <c r="P135" s="40">
        <f t="shared" si="18"/>
        <v>2000</v>
      </c>
    </row>
    <row r="136" spans="1:16" ht="15.75" thickTop="1" x14ac:dyDescent="0.25"/>
    <row r="138" spans="1:16" ht="24" thickBot="1" x14ac:dyDescent="0.3">
      <c r="A138" s="149"/>
      <c r="B138" s="100" t="s">
        <v>196</v>
      </c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45"/>
    </row>
    <row r="139" spans="1:16" ht="15.75" x14ac:dyDescent="0.25">
      <c r="A139" s="48" t="s">
        <v>41</v>
      </c>
      <c r="B139" s="49" t="s">
        <v>42</v>
      </c>
      <c r="C139" s="49" t="s">
        <v>43</v>
      </c>
      <c r="D139" s="49" t="s">
        <v>44</v>
      </c>
      <c r="E139" s="50" t="s">
        <v>45</v>
      </c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2"/>
    </row>
    <row r="140" spans="1:16" ht="16.5" thickBot="1" x14ac:dyDescent="0.3">
      <c r="A140" s="53"/>
      <c r="B140" s="54"/>
      <c r="C140" s="54"/>
      <c r="D140" s="151"/>
      <c r="E140" s="55">
        <v>1</v>
      </c>
      <c r="F140" s="56">
        <v>2</v>
      </c>
      <c r="G140" s="56">
        <v>3</v>
      </c>
      <c r="H140" s="56">
        <v>4</v>
      </c>
      <c r="I140" s="57">
        <v>5</v>
      </c>
      <c r="J140" s="57">
        <v>6</v>
      </c>
      <c r="K140" s="57">
        <v>7</v>
      </c>
      <c r="L140" s="57">
        <v>8</v>
      </c>
      <c r="M140" s="58">
        <v>9</v>
      </c>
      <c r="N140" s="58">
        <v>10</v>
      </c>
      <c r="O140" s="58">
        <v>11</v>
      </c>
      <c r="P140" s="59">
        <v>12</v>
      </c>
    </row>
    <row r="141" spans="1:16" ht="16.5" thickTop="1" x14ac:dyDescent="0.25">
      <c r="A141" s="152">
        <v>1</v>
      </c>
      <c r="B141" s="66" t="s">
        <v>62</v>
      </c>
      <c r="C141" s="61" t="s">
        <v>63</v>
      </c>
      <c r="D141" s="70">
        <v>8000</v>
      </c>
      <c r="E141" s="67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9"/>
    </row>
    <row r="142" spans="1:16" ht="15.75" x14ac:dyDescent="0.25">
      <c r="A142" s="152">
        <v>2</v>
      </c>
      <c r="B142" s="66" t="s">
        <v>64</v>
      </c>
      <c r="C142" s="61" t="s">
        <v>65</v>
      </c>
      <c r="D142" s="70">
        <v>16000</v>
      </c>
      <c r="E142" s="67">
        <v>4000</v>
      </c>
      <c r="F142" s="68"/>
      <c r="G142" s="68"/>
      <c r="H142" s="68">
        <v>4000</v>
      </c>
      <c r="I142" s="68"/>
      <c r="J142" s="68"/>
      <c r="K142" s="68">
        <v>4000</v>
      </c>
      <c r="L142" s="68"/>
      <c r="M142" s="68"/>
      <c r="N142" s="68">
        <v>4000</v>
      </c>
      <c r="O142" s="68"/>
      <c r="P142" s="69"/>
    </row>
    <row r="143" spans="1:16" ht="15.75" x14ac:dyDescent="0.25">
      <c r="A143" s="152">
        <v>3</v>
      </c>
      <c r="B143" s="66" t="s">
        <v>66</v>
      </c>
      <c r="C143" s="66" t="s">
        <v>67</v>
      </c>
      <c r="D143" s="70">
        <v>30000</v>
      </c>
      <c r="E143" s="67">
        <v>5000</v>
      </c>
      <c r="F143" s="68"/>
      <c r="G143" s="68">
        <v>5000</v>
      </c>
      <c r="H143" s="68"/>
      <c r="I143" s="68">
        <v>5000</v>
      </c>
      <c r="J143" s="68"/>
      <c r="K143" s="68">
        <v>5000</v>
      </c>
      <c r="L143" s="68"/>
      <c r="M143" s="68">
        <v>5000</v>
      </c>
      <c r="N143" s="68"/>
      <c r="O143" s="68">
        <v>5000</v>
      </c>
      <c r="P143" s="69"/>
    </row>
    <row r="144" spans="1:16" ht="15.75" x14ac:dyDescent="0.25">
      <c r="A144" s="147">
        <v>4</v>
      </c>
      <c r="B144" s="66" t="s">
        <v>68</v>
      </c>
      <c r="C144" s="66" t="s">
        <v>69</v>
      </c>
      <c r="D144" s="70">
        <v>30000</v>
      </c>
      <c r="E144" s="67">
        <v>5000</v>
      </c>
      <c r="F144" s="68"/>
      <c r="G144" s="68">
        <v>5000</v>
      </c>
      <c r="H144" s="68"/>
      <c r="I144" s="68">
        <v>5000</v>
      </c>
      <c r="J144" s="68"/>
      <c r="K144" s="68">
        <v>5000</v>
      </c>
      <c r="L144" s="68"/>
      <c r="M144" s="68">
        <v>5000</v>
      </c>
      <c r="N144" s="68"/>
      <c r="O144" s="68">
        <v>5000</v>
      </c>
      <c r="P144" s="69"/>
    </row>
    <row r="145" spans="1:18" ht="15.75" x14ac:dyDescent="0.25">
      <c r="A145" s="152">
        <v>5</v>
      </c>
      <c r="B145" s="66" t="s">
        <v>70</v>
      </c>
      <c r="C145" s="66" t="s">
        <v>71</v>
      </c>
      <c r="D145" s="70">
        <v>20000</v>
      </c>
      <c r="E145" s="67">
        <v>4000</v>
      </c>
      <c r="F145" s="68"/>
      <c r="G145" s="67"/>
      <c r="H145" s="67">
        <v>4000</v>
      </c>
      <c r="I145" s="67"/>
      <c r="J145" s="68"/>
      <c r="K145" s="67">
        <v>4000</v>
      </c>
      <c r="L145" s="68"/>
      <c r="M145" s="67">
        <v>4000</v>
      </c>
      <c r="N145" s="68"/>
      <c r="O145" s="68"/>
      <c r="P145" s="67">
        <v>4000</v>
      </c>
    </row>
    <row r="146" spans="1:18" ht="15.75" x14ac:dyDescent="0.25">
      <c r="A146" s="152">
        <v>6</v>
      </c>
      <c r="B146" s="66" t="s">
        <v>72</v>
      </c>
      <c r="C146" s="66" t="s">
        <v>73</v>
      </c>
      <c r="D146" s="70">
        <v>36000</v>
      </c>
      <c r="E146" s="67">
        <v>3000</v>
      </c>
      <c r="F146" s="67">
        <v>3000</v>
      </c>
      <c r="G146" s="67">
        <v>3000</v>
      </c>
      <c r="H146" s="67">
        <v>3000</v>
      </c>
      <c r="I146" s="67">
        <v>3000</v>
      </c>
      <c r="J146" s="67">
        <v>3000</v>
      </c>
      <c r="K146" s="67">
        <v>3000</v>
      </c>
      <c r="L146" s="67">
        <v>3000</v>
      </c>
      <c r="M146" s="67">
        <v>3000</v>
      </c>
      <c r="N146" s="67">
        <v>3000</v>
      </c>
      <c r="O146" s="67">
        <v>3000</v>
      </c>
      <c r="P146" s="67">
        <v>3000</v>
      </c>
    </row>
    <row r="147" spans="1:18" ht="15.75" x14ac:dyDescent="0.25">
      <c r="A147" s="152">
        <v>7</v>
      </c>
      <c r="B147" s="66" t="s">
        <v>74</v>
      </c>
      <c r="C147" s="66" t="s">
        <v>75</v>
      </c>
      <c r="D147" s="70">
        <v>24000</v>
      </c>
      <c r="E147" s="67">
        <v>2000</v>
      </c>
      <c r="F147" s="67">
        <v>2000</v>
      </c>
      <c r="G147" s="67">
        <v>2000</v>
      </c>
      <c r="H147" s="67">
        <v>2000</v>
      </c>
      <c r="I147" s="67">
        <v>2000</v>
      </c>
      <c r="J147" s="67">
        <v>2000</v>
      </c>
      <c r="K147" s="67">
        <v>2000</v>
      </c>
      <c r="L147" s="67">
        <v>2000</v>
      </c>
      <c r="M147" s="67">
        <v>2000</v>
      </c>
      <c r="N147" s="67">
        <v>2000</v>
      </c>
      <c r="O147" s="67">
        <v>2000</v>
      </c>
      <c r="P147" s="67">
        <v>2000</v>
      </c>
    </row>
    <row r="148" spans="1:18" ht="15.75" x14ac:dyDescent="0.25">
      <c r="A148" s="147">
        <v>8</v>
      </c>
      <c r="B148" s="153" t="s">
        <v>76</v>
      </c>
      <c r="C148" s="154" t="s">
        <v>77</v>
      </c>
      <c r="D148" s="68">
        <v>30000</v>
      </c>
      <c r="E148" s="67"/>
      <c r="F148" s="68"/>
      <c r="G148" s="68"/>
      <c r="H148" s="68"/>
      <c r="I148" s="68"/>
      <c r="J148" s="68"/>
      <c r="K148" s="68">
        <v>10000</v>
      </c>
      <c r="L148" s="68">
        <v>10000</v>
      </c>
      <c r="M148" s="68">
        <v>10000</v>
      </c>
      <c r="N148" s="68"/>
      <c r="O148" s="68"/>
      <c r="P148" s="69"/>
    </row>
    <row r="149" spans="1:18" ht="15.75" x14ac:dyDescent="0.25">
      <c r="A149" s="147">
        <v>9</v>
      </c>
      <c r="B149" s="153" t="s">
        <v>78</v>
      </c>
      <c r="C149" s="154" t="s">
        <v>79</v>
      </c>
      <c r="D149" s="68">
        <v>36000</v>
      </c>
      <c r="E149" s="67">
        <v>3000</v>
      </c>
      <c r="F149" s="67">
        <v>3000</v>
      </c>
      <c r="G149" s="67">
        <v>3000</v>
      </c>
      <c r="H149" s="67">
        <v>3000</v>
      </c>
      <c r="I149" s="67">
        <v>3000</v>
      </c>
      <c r="J149" s="67">
        <v>3000</v>
      </c>
      <c r="K149" s="67">
        <v>3000</v>
      </c>
      <c r="L149" s="67">
        <v>3000</v>
      </c>
      <c r="M149" s="67">
        <v>3000</v>
      </c>
      <c r="N149" s="67">
        <v>3000</v>
      </c>
      <c r="O149" s="67">
        <v>3000</v>
      </c>
      <c r="P149" s="67">
        <v>3000</v>
      </c>
    </row>
    <row r="150" spans="1:18" ht="15.75" x14ac:dyDescent="0.25">
      <c r="A150" s="147">
        <v>10</v>
      </c>
      <c r="B150" s="153" t="s">
        <v>80</v>
      </c>
      <c r="C150" s="154" t="s">
        <v>81</v>
      </c>
      <c r="D150" s="68">
        <v>18000</v>
      </c>
      <c r="E150" s="67">
        <v>1500</v>
      </c>
      <c r="F150" s="67">
        <v>1500</v>
      </c>
      <c r="G150" s="67">
        <v>1500</v>
      </c>
      <c r="H150" s="67">
        <v>1500</v>
      </c>
      <c r="I150" s="67">
        <v>1500</v>
      </c>
      <c r="J150" s="67">
        <v>1500</v>
      </c>
      <c r="K150" s="67">
        <v>1500</v>
      </c>
      <c r="L150" s="67">
        <v>1500</v>
      </c>
      <c r="M150" s="67">
        <v>1500</v>
      </c>
      <c r="N150" s="67">
        <v>1500</v>
      </c>
      <c r="O150" s="67">
        <v>1500</v>
      </c>
      <c r="P150" s="67">
        <v>1500</v>
      </c>
    </row>
    <row r="151" spans="1:18" ht="15.75" x14ac:dyDescent="0.25">
      <c r="A151" s="147"/>
      <c r="B151" s="155"/>
      <c r="C151" s="68"/>
      <c r="D151" s="68"/>
      <c r="E151" s="67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9"/>
    </row>
    <row r="152" spans="1:18" ht="15.75" x14ac:dyDescent="0.25">
      <c r="A152" s="147"/>
      <c r="B152" s="155"/>
      <c r="C152" s="68"/>
      <c r="D152" s="68"/>
      <c r="E152" s="67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9"/>
    </row>
    <row r="153" spans="1:18" ht="15.75" x14ac:dyDescent="0.25">
      <c r="A153" s="147"/>
      <c r="B153" s="155"/>
      <c r="C153" s="68"/>
      <c r="D153" s="68"/>
      <c r="E153" s="67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9"/>
    </row>
    <row r="154" spans="1:18" ht="15.75" x14ac:dyDescent="0.25">
      <c r="A154" s="147"/>
      <c r="B154" s="155"/>
      <c r="C154" s="68"/>
      <c r="D154" s="68"/>
      <c r="E154" s="67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9"/>
    </row>
    <row r="155" spans="1:18" ht="21.75" thickBot="1" x14ac:dyDescent="0.4">
      <c r="A155" s="156"/>
      <c r="B155" s="157"/>
      <c r="C155" s="158" t="s">
        <v>82</v>
      </c>
      <c r="D155" s="159">
        <f>SUM(D141:D150)</f>
        <v>248000</v>
      </c>
      <c r="E155" s="160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2"/>
    </row>
    <row r="158" spans="1:18" ht="21.75" thickBot="1" x14ac:dyDescent="0.3">
      <c r="A158" s="2"/>
      <c r="B158" s="2"/>
      <c r="C158" s="3" t="s">
        <v>83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5.75" thickTop="1" x14ac:dyDescent="0.25">
      <c r="A159" s="4" t="s">
        <v>1</v>
      </c>
      <c r="B159" s="5"/>
      <c r="C159" s="6" t="s">
        <v>2</v>
      </c>
      <c r="D159" s="7" t="s">
        <v>3</v>
      </c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9"/>
      <c r="P159" s="10"/>
    </row>
    <row r="160" spans="1:18" x14ac:dyDescent="0.25">
      <c r="A160" s="12"/>
      <c r="B160" s="13"/>
      <c r="C160" s="14"/>
      <c r="D160" s="15" t="s">
        <v>4</v>
      </c>
      <c r="E160" s="16" t="s">
        <v>4</v>
      </c>
      <c r="F160" s="16" t="s">
        <v>4</v>
      </c>
      <c r="G160" s="16" t="s">
        <v>4</v>
      </c>
      <c r="H160" s="16" t="s">
        <v>4</v>
      </c>
      <c r="I160" s="16" t="s">
        <v>4</v>
      </c>
      <c r="J160" s="16" t="s">
        <v>4</v>
      </c>
      <c r="K160" s="16" t="s">
        <v>4</v>
      </c>
      <c r="L160" s="16" t="s">
        <v>4</v>
      </c>
      <c r="M160" s="16" t="s">
        <v>4</v>
      </c>
      <c r="N160" s="16" t="s">
        <v>4</v>
      </c>
      <c r="O160" s="16" t="s">
        <v>5</v>
      </c>
      <c r="P160" s="17" t="s">
        <v>6</v>
      </c>
    </row>
    <row r="161" spans="1:16" x14ac:dyDescent="0.25">
      <c r="A161" s="12"/>
      <c r="B161" s="13"/>
      <c r="C161" s="14"/>
      <c r="D161" s="15">
        <v>1</v>
      </c>
      <c r="E161" s="16">
        <v>2</v>
      </c>
      <c r="F161" s="16">
        <v>3</v>
      </c>
      <c r="G161" s="16">
        <v>4</v>
      </c>
      <c r="H161" s="16">
        <v>5</v>
      </c>
      <c r="I161" s="16">
        <v>6</v>
      </c>
      <c r="J161" s="16">
        <v>7</v>
      </c>
      <c r="K161" s="16">
        <v>8</v>
      </c>
      <c r="L161" s="16">
        <v>9</v>
      </c>
      <c r="M161" s="16">
        <v>10</v>
      </c>
      <c r="N161" s="16">
        <v>11</v>
      </c>
      <c r="O161" s="16">
        <v>12</v>
      </c>
      <c r="P161" s="17"/>
    </row>
    <row r="162" spans="1:16" x14ac:dyDescent="0.25">
      <c r="A162" s="18" t="s">
        <v>7</v>
      </c>
      <c r="B162" s="19"/>
      <c r="C162" s="20" t="s">
        <v>84</v>
      </c>
      <c r="D162" s="21">
        <v>2000</v>
      </c>
      <c r="E162" s="21"/>
      <c r="G162" s="21">
        <v>2000</v>
      </c>
      <c r="H162" s="21"/>
      <c r="I162" s="21"/>
      <c r="J162" s="21">
        <v>2000</v>
      </c>
      <c r="K162" s="21"/>
      <c r="L162" s="21"/>
      <c r="M162" s="21">
        <v>2000</v>
      </c>
      <c r="N162" s="21"/>
      <c r="O162" s="21"/>
      <c r="P162" s="22"/>
    </row>
    <row r="163" spans="1:16" x14ac:dyDescent="0.25">
      <c r="A163" s="18" t="s">
        <v>9</v>
      </c>
      <c r="B163" s="19"/>
      <c r="C163" s="20" t="s">
        <v>10</v>
      </c>
      <c r="D163" s="21">
        <v>3000</v>
      </c>
      <c r="E163" s="21"/>
      <c r="F163" s="21"/>
      <c r="G163" s="21">
        <v>3000</v>
      </c>
      <c r="H163" s="21"/>
      <c r="I163" s="21"/>
      <c r="J163" s="21">
        <v>3000</v>
      </c>
      <c r="K163" s="21"/>
      <c r="L163" s="21"/>
      <c r="M163" s="21">
        <v>3000</v>
      </c>
      <c r="N163" s="21"/>
      <c r="O163" s="21"/>
      <c r="P163" s="22"/>
    </row>
    <row r="164" spans="1:16" x14ac:dyDescent="0.25">
      <c r="A164" s="18" t="s">
        <v>11</v>
      </c>
      <c r="B164" s="19"/>
      <c r="C164" s="23" t="s">
        <v>30</v>
      </c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2"/>
    </row>
    <row r="165" spans="1:16" x14ac:dyDescent="0.25">
      <c r="A165" s="18" t="s">
        <v>12</v>
      </c>
      <c r="B165" s="19"/>
      <c r="C165" s="24" t="s">
        <v>85</v>
      </c>
      <c r="D165" s="21">
        <v>10000</v>
      </c>
      <c r="E165" s="21"/>
      <c r="F165" s="21"/>
      <c r="G165" s="21"/>
      <c r="H165" s="21"/>
      <c r="I165" s="21"/>
      <c r="J165" s="21">
        <v>10000</v>
      </c>
      <c r="K165" s="21"/>
      <c r="L165" s="21"/>
      <c r="M165" s="21"/>
      <c r="N165" s="21"/>
      <c r="O165" s="21"/>
      <c r="P165" s="25">
        <v>20000</v>
      </c>
    </row>
    <row r="166" spans="1:16" x14ac:dyDescent="0.25">
      <c r="A166" s="18" t="s">
        <v>13</v>
      </c>
      <c r="B166" s="19" t="s">
        <v>13</v>
      </c>
      <c r="C166" s="24"/>
      <c r="D166" s="21">
        <v>200</v>
      </c>
      <c r="E166" s="21"/>
      <c r="F166" s="21">
        <v>200</v>
      </c>
      <c r="G166" s="21"/>
      <c r="H166" s="21">
        <v>200</v>
      </c>
      <c r="I166" s="21"/>
      <c r="J166" s="21">
        <v>200</v>
      </c>
      <c r="K166" s="21"/>
      <c r="L166" s="21">
        <v>200</v>
      </c>
      <c r="M166" s="21"/>
      <c r="N166" s="21">
        <v>200</v>
      </c>
      <c r="O166" s="22">
        <v>200</v>
      </c>
      <c r="P166" s="25">
        <v>1400</v>
      </c>
    </row>
    <row r="167" spans="1:16" x14ac:dyDescent="0.25">
      <c r="A167" s="18" t="s">
        <v>14</v>
      </c>
      <c r="B167" s="19" t="s">
        <v>14</v>
      </c>
      <c r="C167" s="26" t="s">
        <v>30</v>
      </c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2"/>
    </row>
    <row r="168" spans="1:16" x14ac:dyDescent="0.25">
      <c r="A168" s="27" t="s">
        <v>16</v>
      </c>
      <c r="B168" s="28"/>
      <c r="C168" s="29"/>
      <c r="D168" s="30">
        <f t="shared" ref="D168:P168" si="19">SUM(D162:D167)</f>
        <v>15200</v>
      </c>
      <c r="E168" s="30">
        <f t="shared" si="19"/>
        <v>0</v>
      </c>
      <c r="F168" s="30">
        <f t="shared" si="19"/>
        <v>200</v>
      </c>
      <c r="G168" s="30">
        <f>SUM(G162:G167)</f>
        <v>5000</v>
      </c>
      <c r="H168" s="30">
        <f t="shared" si="19"/>
        <v>200</v>
      </c>
      <c r="I168" s="30">
        <f t="shared" si="19"/>
        <v>0</v>
      </c>
      <c r="J168" s="30">
        <f>SUM(J162:J167)</f>
        <v>15200</v>
      </c>
      <c r="K168" s="30">
        <f t="shared" si="19"/>
        <v>0</v>
      </c>
      <c r="L168" s="30">
        <f t="shared" si="19"/>
        <v>200</v>
      </c>
      <c r="M168" s="30">
        <f t="shared" si="19"/>
        <v>5000</v>
      </c>
      <c r="N168" s="30">
        <f t="shared" si="19"/>
        <v>200</v>
      </c>
      <c r="O168" s="30">
        <f t="shared" si="19"/>
        <v>200</v>
      </c>
      <c r="P168" s="30">
        <f t="shared" si="19"/>
        <v>21400</v>
      </c>
    </row>
    <row r="169" spans="1:16" x14ac:dyDescent="0.25">
      <c r="A169" s="31" t="s">
        <v>17</v>
      </c>
      <c r="B169" s="32"/>
      <c r="C169" s="33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2"/>
    </row>
    <row r="170" spans="1:16" x14ac:dyDescent="0.25">
      <c r="A170" s="31" t="s">
        <v>18</v>
      </c>
      <c r="B170" s="32"/>
      <c r="C170" s="33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2"/>
    </row>
    <row r="171" spans="1:16" x14ac:dyDescent="0.25">
      <c r="A171" s="31" t="s">
        <v>19</v>
      </c>
      <c r="B171" s="32"/>
      <c r="C171" s="24"/>
      <c r="D171" s="21">
        <v>500</v>
      </c>
      <c r="E171" s="21">
        <v>500</v>
      </c>
      <c r="F171" s="21">
        <v>500</v>
      </c>
      <c r="G171" s="21"/>
      <c r="H171" s="21">
        <v>500</v>
      </c>
      <c r="I171" s="21"/>
      <c r="J171" s="21">
        <v>500</v>
      </c>
      <c r="K171" s="21"/>
      <c r="L171" s="21">
        <v>500</v>
      </c>
      <c r="M171" s="21"/>
      <c r="N171" s="21">
        <v>500</v>
      </c>
      <c r="O171" s="21">
        <v>500</v>
      </c>
      <c r="P171" s="34">
        <v>4000</v>
      </c>
    </row>
    <row r="172" spans="1:16" x14ac:dyDescent="0.25">
      <c r="A172" s="31" t="s">
        <v>20</v>
      </c>
      <c r="B172" s="32"/>
      <c r="C172" s="33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2"/>
    </row>
    <row r="173" spans="1:16" x14ac:dyDescent="0.25">
      <c r="A173" s="31" t="s">
        <v>21</v>
      </c>
      <c r="B173" s="32"/>
      <c r="C173" s="26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2"/>
    </row>
    <row r="174" spans="1:16" x14ac:dyDescent="0.25">
      <c r="A174" s="27" t="s">
        <v>22</v>
      </c>
      <c r="B174" s="28" t="s">
        <v>22</v>
      </c>
      <c r="C174" s="29"/>
      <c r="D174" s="30">
        <f>SUM(D169:D173)</f>
        <v>500</v>
      </c>
      <c r="E174" s="30">
        <f t="shared" ref="E174:P174" si="20">SUM(E169:E173)</f>
        <v>500</v>
      </c>
      <c r="F174" s="30">
        <f t="shared" si="20"/>
        <v>500</v>
      </c>
      <c r="G174" s="30">
        <f t="shared" si="20"/>
        <v>0</v>
      </c>
      <c r="H174" s="30">
        <f t="shared" si="20"/>
        <v>500</v>
      </c>
      <c r="I174" s="30">
        <f t="shared" si="20"/>
        <v>0</v>
      </c>
      <c r="J174" s="30">
        <f t="shared" si="20"/>
        <v>500</v>
      </c>
      <c r="K174" s="30">
        <f t="shared" si="20"/>
        <v>0</v>
      </c>
      <c r="L174" s="30">
        <f t="shared" si="20"/>
        <v>500</v>
      </c>
      <c r="M174" s="30">
        <f t="shared" si="20"/>
        <v>0</v>
      </c>
      <c r="N174" s="30">
        <f t="shared" si="20"/>
        <v>500</v>
      </c>
      <c r="O174" s="30">
        <f t="shared" si="20"/>
        <v>500</v>
      </c>
      <c r="P174" s="30">
        <f t="shared" si="20"/>
        <v>4000</v>
      </c>
    </row>
    <row r="175" spans="1:16" x14ac:dyDescent="0.25">
      <c r="A175" s="31" t="s">
        <v>23</v>
      </c>
      <c r="B175" s="32"/>
      <c r="C175" s="33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2"/>
    </row>
    <row r="176" spans="1:16" x14ac:dyDescent="0.25">
      <c r="A176" s="31" t="s">
        <v>24</v>
      </c>
      <c r="B176" s="32"/>
      <c r="C176" s="33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2"/>
    </row>
    <row r="177" spans="1:16" x14ac:dyDescent="0.25">
      <c r="A177" s="31" t="s">
        <v>25</v>
      </c>
      <c r="B177" s="32"/>
      <c r="C177" s="33"/>
      <c r="D177" s="21">
        <v>1150</v>
      </c>
      <c r="E177" s="21">
        <v>1150</v>
      </c>
      <c r="F177" s="21">
        <v>1150</v>
      </c>
      <c r="G177" s="21">
        <v>1150</v>
      </c>
      <c r="H177" s="21">
        <v>1150</v>
      </c>
      <c r="I177" s="21">
        <v>1150</v>
      </c>
      <c r="J177" s="21">
        <v>1150</v>
      </c>
      <c r="K177" s="21">
        <v>1150</v>
      </c>
      <c r="L177" s="21">
        <v>1150</v>
      </c>
      <c r="M177" s="21">
        <v>1150</v>
      </c>
      <c r="N177" s="21">
        <v>1150</v>
      </c>
      <c r="O177" s="21">
        <v>1150</v>
      </c>
      <c r="P177" s="22">
        <v>1150</v>
      </c>
    </row>
    <row r="178" spans="1:16" x14ac:dyDescent="0.25">
      <c r="A178" s="31" t="s">
        <v>26</v>
      </c>
      <c r="B178" s="32"/>
      <c r="C178" s="24" t="s">
        <v>86</v>
      </c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34">
        <v>3000</v>
      </c>
    </row>
    <row r="179" spans="1:16" x14ac:dyDescent="0.25">
      <c r="A179" s="31" t="s">
        <v>27</v>
      </c>
      <c r="B179" s="32"/>
      <c r="C179" s="24" t="s">
        <v>87</v>
      </c>
      <c r="D179" s="21">
        <v>150</v>
      </c>
      <c r="E179" s="21">
        <v>150</v>
      </c>
      <c r="F179" s="21">
        <v>150</v>
      </c>
      <c r="G179" s="21">
        <v>150</v>
      </c>
      <c r="H179" s="21">
        <v>150</v>
      </c>
      <c r="I179" s="21">
        <v>150</v>
      </c>
      <c r="J179" s="21">
        <v>150</v>
      </c>
      <c r="K179" s="21">
        <v>150</v>
      </c>
      <c r="L179" s="21">
        <v>150</v>
      </c>
      <c r="M179" s="21">
        <v>150</v>
      </c>
      <c r="N179" s="21">
        <v>150</v>
      </c>
      <c r="O179" s="21">
        <v>150</v>
      </c>
      <c r="P179" s="25">
        <v>1800</v>
      </c>
    </row>
    <row r="180" spans="1:16" x14ac:dyDescent="0.25">
      <c r="A180" s="31" t="s">
        <v>28</v>
      </c>
      <c r="B180" s="32"/>
      <c r="C180" s="24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5">
        <v>10000</v>
      </c>
    </row>
    <row r="181" spans="1:16" x14ac:dyDescent="0.25">
      <c r="A181" s="31" t="s">
        <v>29</v>
      </c>
      <c r="B181" s="32"/>
      <c r="C181" s="26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2"/>
    </row>
    <row r="182" spans="1:16" x14ac:dyDescent="0.25">
      <c r="A182" s="27" t="s">
        <v>31</v>
      </c>
      <c r="B182" s="28"/>
      <c r="C182" s="29"/>
      <c r="D182" s="30">
        <f t="shared" ref="D182:P182" si="21">SUM(D175:D181)</f>
        <v>1300</v>
      </c>
      <c r="E182" s="30">
        <f t="shared" si="21"/>
        <v>1300</v>
      </c>
      <c r="F182" s="30">
        <f t="shared" si="21"/>
        <v>1300</v>
      </c>
      <c r="G182" s="30">
        <f t="shared" si="21"/>
        <v>1300</v>
      </c>
      <c r="H182" s="30">
        <f t="shared" si="21"/>
        <v>1300</v>
      </c>
      <c r="I182" s="30">
        <f t="shared" si="21"/>
        <v>1300</v>
      </c>
      <c r="J182" s="30">
        <f t="shared" si="21"/>
        <v>1300</v>
      </c>
      <c r="K182" s="30">
        <f t="shared" si="21"/>
        <v>1300</v>
      </c>
      <c r="L182" s="30">
        <f t="shared" si="21"/>
        <v>1300</v>
      </c>
      <c r="M182" s="30">
        <f t="shared" si="21"/>
        <v>1300</v>
      </c>
      <c r="N182" s="30">
        <f t="shared" si="21"/>
        <v>1300</v>
      </c>
      <c r="O182" s="30">
        <f t="shared" si="21"/>
        <v>1300</v>
      </c>
      <c r="P182" s="30">
        <f t="shared" si="21"/>
        <v>15950</v>
      </c>
    </row>
    <row r="183" spans="1:16" x14ac:dyDescent="0.25">
      <c r="A183" s="31" t="s">
        <v>32</v>
      </c>
      <c r="B183" s="32"/>
      <c r="C183" s="26"/>
      <c r="D183" s="21"/>
      <c r="E183" s="22"/>
      <c r="F183" s="22"/>
      <c r="G183" s="21"/>
      <c r="H183" s="22"/>
      <c r="I183" s="22"/>
      <c r="J183" s="21"/>
      <c r="K183" s="22"/>
      <c r="L183" s="22"/>
      <c r="M183" s="21"/>
      <c r="N183" s="22"/>
      <c r="O183" s="22"/>
      <c r="P183" s="22"/>
    </row>
    <row r="184" spans="1:16" x14ac:dyDescent="0.25">
      <c r="A184" s="31" t="s">
        <v>33</v>
      </c>
      <c r="B184" s="32"/>
      <c r="C184" s="26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2"/>
    </row>
    <row r="185" spans="1:16" x14ac:dyDescent="0.25">
      <c r="A185" s="27" t="s">
        <v>34</v>
      </c>
      <c r="B185" s="28"/>
      <c r="C185" s="29"/>
      <c r="D185" s="30">
        <f t="shared" ref="D185:P185" si="22">SUM(D183:D184)</f>
        <v>0</v>
      </c>
      <c r="E185" s="30">
        <f t="shared" si="22"/>
        <v>0</v>
      </c>
      <c r="F185" s="30">
        <f t="shared" si="22"/>
        <v>0</v>
      </c>
      <c r="G185" s="30">
        <f t="shared" si="22"/>
        <v>0</v>
      </c>
      <c r="H185" s="30">
        <f t="shared" si="22"/>
        <v>0</v>
      </c>
      <c r="I185" s="30">
        <f t="shared" si="22"/>
        <v>0</v>
      </c>
      <c r="J185" s="30">
        <f t="shared" si="22"/>
        <v>0</v>
      </c>
      <c r="K185" s="30">
        <f t="shared" si="22"/>
        <v>0</v>
      </c>
      <c r="L185" s="30">
        <f t="shared" si="22"/>
        <v>0</v>
      </c>
      <c r="M185" s="30">
        <f t="shared" si="22"/>
        <v>0</v>
      </c>
      <c r="N185" s="30">
        <f t="shared" si="22"/>
        <v>0</v>
      </c>
      <c r="O185" s="30">
        <f t="shared" si="22"/>
        <v>0</v>
      </c>
      <c r="P185" s="30">
        <f t="shared" si="22"/>
        <v>0</v>
      </c>
    </row>
    <row r="186" spans="1:16" x14ac:dyDescent="0.25">
      <c r="A186" s="31" t="s">
        <v>35</v>
      </c>
      <c r="B186" s="32"/>
      <c r="C186" s="24"/>
      <c r="D186" s="21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5">
        <v>2000</v>
      </c>
    </row>
    <row r="187" spans="1:16" x14ac:dyDescent="0.25">
      <c r="A187" s="31" t="s">
        <v>36</v>
      </c>
      <c r="B187" s="32"/>
      <c r="C187" s="26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2"/>
    </row>
    <row r="188" spans="1:16" x14ac:dyDescent="0.25">
      <c r="A188" s="35" t="s">
        <v>34</v>
      </c>
      <c r="B188" s="36"/>
      <c r="C188" s="29" t="s">
        <v>88</v>
      </c>
      <c r="D188" s="30">
        <f t="shared" ref="D188:O188" si="23">SUM(D186:D187)</f>
        <v>0</v>
      </c>
      <c r="E188" s="30">
        <f t="shared" si="23"/>
        <v>0</v>
      </c>
      <c r="F188" s="30">
        <f t="shared" si="23"/>
        <v>0</v>
      </c>
      <c r="G188" s="30">
        <f t="shared" si="23"/>
        <v>0</v>
      </c>
      <c r="H188" s="30">
        <v>30000</v>
      </c>
      <c r="I188" s="30">
        <f t="shared" si="23"/>
        <v>0</v>
      </c>
      <c r="J188" s="30">
        <f t="shared" si="23"/>
        <v>0</v>
      </c>
      <c r="K188" s="30">
        <f t="shared" si="23"/>
        <v>0</v>
      </c>
      <c r="L188" s="30">
        <f t="shared" si="23"/>
        <v>0</v>
      </c>
      <c r="M188" s="30">
        <f t="shared" si="23"/>
        <v>0</v>
      </c>
      <c r="N188" s="30">
        <v>30000</v>
      </c>
      <c r="O188" s="30">
        <f t="shared" si="23"/>
        <v>0</v>
      </c>
      <c r="P188" s="30">
        <f>SUM(P186:P187)</f>
        <v>2000</v>
      </c>
    </row>
    <row r="189" spans="1:16" ht="15.75" thickBot="1" x14ac:dyDescent="0.3">
      <c r="A189" s="37" t="s">
        <v>39</v>
      </c>
      <c r="B189" s="38"/>
      <c r="C189" s="39"/>
      <c r="D189" s="40">
        <f t="shared" ref="D189:P189" si="24">D168+D174+D182+D185+D188</f>
        <v>17000</v>
      </c>
      <c r="E189" s="40">
        <f t="shared" si="24"/>
        <v>1800</v>
      </c>
      <c r="F189" s="40">
        <f t="shared" si="24"/>
        <v>2000</v>
      </c>
      <c r="G189" s="40">
        <f t="shared" si="24"/>
        <v>6300</v>
      </c>
      <c r="H189" s="40">
        <f t="shared" si="24"/>
        <v>32000</v>
      </c>
      <c r="I189" s="40">
        <f t="shared" si="24"/>
        <v>1300</v>
      </c>
      <c r="J189" s="40">
        <f t="shared" si="24"/>
        <v>17000</v>
      </c>
      <c r="K189" s="40">
        <f t="shared" si="24"/>
        <v>1300</v>
      </c>
      <c r="L189" s="40">
        <f t="shared" si="24"/>
        <v>2000</v>
      </c>
      <c r="M189" s="40">
        <f t="shared" si="24"/>
        <v>6300</v>
      </c>
      <c r="N189" s="40">
        <f t="shared" si="24"/>
        <v>32000</v>
      </c>
      <c r="O189" s="40">
        <f t="shared" si="24"/>
        <v>2000</v>
      </c>
      <c r="P189" s="40">
        <f t="shared" si="24"/>
        <v>43350</v>
      </c>
    </row>
    <row r="190" spans="1:16" ht="15.75" thickTop="1" x14ac:dyDescent="0.25">
      <c r="D190" s="41"/>
      <c r="F190" s="42"/>
      <c r="G190" s="42"/>
      <c r="J190" s="42"/>
      <c r="O190" s="43" t="s">
        <v>6</v>
      </c>
      <c r="P190" s="44">
        <f>SUM(D189:P189)</f>
        <v>164350</v>
      </c>
    </row>
    <row r="192" spans="1:16" ht="24" thickBot="1" x14ac:dyDescent="0.3">
      <c r="A192" s="163"/>
      <c r="B192" s="164" t="s">
        <v>187</v>
      </c>
      <c r="C192" s="165"/>
      <c r="D192" s="165"/>
      <c r="E192" s="165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3"/>
    </row>
    <row r="193" spans="1:16" x14ac:dyDescent="0.25">
      <c r="A193" s="166" t="s">
        <v>41</v>
      </c>
      <c r="B193" s="167" t="s">
        <v>42</v>
      </c>
      <c r="C193" s="167" t="s">
        <v>43</v>
      </c>
      <c r="D193" s="167" t="s">
        <v>44</v>
      </c>
      <c r="E193" s="168" t="s">
        <v>45</v>
      </c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70"/>
    </row>
    <row r="194" spans="1:16" ht="15.75" thickBot="1" x14ac:dyDescent="0.3">
      <c r="A194" s="171"/>
      <c r="B194" s="172"/>
      <c r="C194" s="172"/>
      <c r="D194" s="172"/>
      <c r="E194" s="173">
        <v>1</v>
      </c>
      <c r="F194" s="174">
        <v>2</v>
      </c>
      <c r="G194" s="174">
        <v>3</v>
      </c>
      <c r="H194" s="174">
        <v>4</v>
      </c>
      <c r="I194" s="175">
        <v>5</v>
      </c>
      <c r="J194" s="175">
        <v>6</v>
      </c>
      <c r="K194" s="175">
        <v>7</v>
      </c>
      <c r="L194" s="175">
        <v>8</v>
      </c>
      <c r="M194" s="176">
        <v>9</v>
      </c>
      <c r="N194" s="176">
        <v>10</v>
      </c>
      <c r="O194" s="176">
        <v>11</v>
      </c>
      <c r="P194" s="177">
        <v>12</v>
      </c>
    </row>
    <row r="195" spans="1:16" ht="15.75" thickTop="1" x14ac:dyDescent="0.25">
      <c r="A195" s="178">
        <v>1</v>
      </c>
      <c r="B195" s="179" t="s">
        <v>89</v>
      </c>
      <c r="C195" s="179" t="s">
        <v>90</v>
      </c>
      <c r="D195" s="179">
        <v>20000</v>
      </c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</row>
    <row r="196" spans="1:16" x14ac:dyDescent="0.25">
      <c r="A196" s="178">
        <v>2</v>
      </c>
      <c r="B196" s="179" t="s">
        <v>91</v>
      </c>
      <c r="C196" s="179" t="s">
        <v>92</v>
      </c>
      <c r="D196" s="179">
        <v>3000</v>
      </c>
      <c r="E196" s="181"/>
      <c r="F196" s="182"/>
      <c r="G196" s="180"/>
      <c r="H196" s="182"/>
      <c r="I196" s="182"/>
      <c r="J196" s="182"/>
      <c r="K196" s="182"/>
      <c r="L196" s="182"/>
      <c r="M196" s="182"/>
      <c r="N196" s="182"/>
      <c r="O196" s="182"/>
      <c r="P196" s="183"/>
    </row>
    <row r="197" spans="1:16" x14ac:dyDescent="0.25">
      <c r="A197" s="178">
        <v>3</v>
      </c>
      <c r="B197" s="179" t="s">
        <v>93</v>
      </c>
      <c r="C197" s="179" t="s">
        <v>92</v>
      </c>
      <c r="D197" s="179">
        <v>0</v>
      </c>
      <c r="E197" s="181"/>
      <c r="F197" s="182"/>
      <c r="G197" s="184"/>
      <c r="H197" s="182"/>
      <c r="I197" s="182"/>
      <c r="J197" s="182"/>
      <c r="K197" s="182"/>
      <c r="L197" s="182"/>
      <c r="M197" s="182"/>
      <c r="N197" s="182"/>
      <c r="O197" s="182"/>
      <c r="P197" s="183"/>
    </row>
    <row r="198" spans="1:16" x14ac:dyDescent="0.25">
      <c r="A198" s="178">
        <v>4</v>
      </c>
      <c r="B198" s="179" t="s">
        <v>94</v>
      </c>
      <c r="C198" s="179" t="s">
        <v>95</v>
      </c>
      <c r="D198" s="179">
        <v>10000</v>
      </c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</row>
    <row r="199" spans="1:16" x14ac:dyDescent="0.25">
      <c r="A199" s="178">
        <v>5</v>
      </c>
      <c r="B199" s="179" t="s">
        <v>96</v>
      </c>
      <c r="C199" s="179" t="s">
        <v>97</v>
      </c>
      <c r="D199" s="179">
        <v>20000</v>
      </c>
      <c r="E199" s="180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5"/>
    </row>
    <row r="200" spans="1:16" x14ac:dyDescent="0.25">
      <c r="A200" s="178">
        <v>6</v>
      </c>
      <c r="B200" s="179" t="s">
        <v>98</v>
      </c>
      <c r="C200" s="179" t="s">
        <v>99</v>
      </c>
      <c r="D200" s="179">
        <v>38000</v>
      </c>
      <c r="E200" s="181"/>
      <c r="F200" s="182"/>
      <c r="G200" s="182"/>
      <c r="H200" s="182"/>
      <c r="I200" s="186"/>
      <c r="J200" s="186"/>
      <c r="K200" s="186"/>
      <c r="L200" s="186"/>
      <c r="M200" s="186"/>
      <c r="N200" s="186"/>
      <c r="O200" s="182"/>
      <c r="P200" s="182"/>
    </row>
    <row r="201" spans="1:16" x14ac:dyDescent="0.25">
      <c r="A201" s="178">
        <v>7</v>
      </c>
      <c r="B201" s="179" t="s">
        <v>100</v>
      </c>
      <c r="C201" s="179" t="s">
        <v>97</v>
      </c>
      <c r="D201" s="179">
        <v>10000</v>
      </c>
      <c r="E201" s="181"/>
      <c r="F201" s="182"/>
      <c r="G201" s="182"/>
      <c r="H201" s="182"/>
      <c r="I201" s="182"/>
      <c r="J201" s="182"/>
      <c r="K201" s="184"/>
      <c r="L201" s="184"/>
      <c r="M201" s="184"/>
      <c r="N201" s="182"/>
      <c r="O201" s="182"/>
      <c r="P201" s="183"/>
    </row>
    <row r="202" spans="1:16" x14ac:dyDescent="0.25">
      <c r="A202" s="178">
        <v>8</v>
      </c>
      <c r="B202" s="179" t="s">
        <v>101</v>
      </c>
      <c r="C202" s="179" t="s">
        <v>102</v>
      </c>
      <c r="D202" s="179">
        <v>0</v>
      </c>
      <c r="E202" s="181"/>
      <c r="F202" s="182"/>
      <c r="G202" s="182"/>
      <c r="H202" s="182"/>
      <c r="I202" s="182"/>
      <c r="J202" s="182"/>
      <c r="K202" s="184"/>
      <c r="L202" s="184"/>
      <c r="M202" s="182"/>
      <c r="N202" s="182"/>
      <c r="O202" s="182"/>
      <c r="P202" s="183"/>
    </row>
    <row r="203" spans="1:16" x14ac:dyDescent="0.25">
      <c r="A203" s="178">
        <v>9</v>
      </c>
      <c r="B203" s="187" t="s">
        <v>103</v>
      </c>
      <c r="C203" s="187" t="s">
        <v>104</v>
      </c>
      <c r="D203" s="187">
        <v>3000</v>
      </c>
      <c r="E203" s="188"/>
      <c r="F203" s="189"/>
      <c r="G203" s="189"/>
      <c r="H203" s="189"/>
      <c r="I203" s="189"/>
      <c r="J203" s="189"/>
      <c r="K203" s="189"/>
      <c r="L203" s="189"/>
      <c r="M203" s="189"/>
      <c r="N203" s="189"/>
      <c r="O203" s="189"/>
      <c r="P203" s="190"/>
    </row>
    <row r="204" spans="1:16" x14ac:dyDescent="0.25">
      <c r="A204" s="178">
        <v>10</v>
      </c>
      <c r="B204" s="179" t="s">
        <v>105</v>
      </c>
      <c r="C204" s="179" t="s">
        <v>106</v>
      </c>
      <c r="D204" s="179">
        <v>180000</v>
      </c>
      <c r="E204" s="180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5"/>
    </row>
    <row r="205" spans="1:16" x14ac:dyDescent="0.25">
      <c r="A205" s="178">
        <v>11</v>
      </c>
      <c r="B205" s="179" t="s">
        <v>107</v>
      </c>
      <c r="C205" s="179" t="s">
        <v>108</v>
      </c>
      <c r="D205" s="179">
        <v>8000</v>
      </c>
      <c r="E205" s="191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3"/>
    </row>
    <row r="206" spans="1:16" x14ac:dyDescent="0.25">
      <c r="A206" s="178">
        <v>12</v>
      </c>
      <c r="B206" s="179" t="s">
        <v>109</v>
      </c>
      <c r="C206" s="179" t="s">
        <v>110</v>
      </c>
      <c r="D206" s="179">
        <v>12000</v>
      </c>
      <c r="E206" s="180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5"/>
    </row>
    <row r="207" spans="1:16" x14ac:dyDescent="0.25">
      <c r="A207" s="178">
        <v>13</v>
      </c>
      <c r="B207" s="179" t="s">
        <v>111</v>
      </c>
      <c r="C207" s="179" t="s">
        <v>112</v>
      </c>
      <c r="D207" s="179">
        <v>100000</v>
      </c>
      <c r="E207" s="180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5"/>
    </row>
    <row r="208" spans="1:16" x14ac:dyDescent="0.25">
      <c r="A208" s="178">
        <v>14</v>
      </c>
      <c r="B208" s="179" t="s">
        <v>113</v>
      </c>
      <c r="C208" s="179" t="s">
        <v>114</v>
      </c>
      <c r="D208" s="179">
        <v>7000</v>
      </c>
      <c r="E208" s="181"/>
      <c r="F208" s="182"/>
      <c r="G208" s="182"/>
      <c r="H208" s="182"/>
      <c r="I208" s="182"/>
      <c r="J208" s="182"/>
      <c r="K208" s="182"/>
      <c r="L208" s="182"/>
      <c r="M208" s="192"/>
      <c r="N208" s="182"/>
      <c r="O208" s="182"/>
      <c r="P208" s="193"/>
    </row>
    <row r="209" spans="1:17" x14ac:dyDescent="0.25">
      <c r="A209" s="178">
        <v>15</v>
      </c>
      <c r="B209" s="179" t="s">
        <v>115</v>
      </c>
      <c r="C209" s="179" t="s">
        <v>97</v>
      </c>
      <c r="D209" s="179">
        <v>24000</v>
      </c>
      <c r="E209" s="180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5"/>
    </row>
    <row r="210" spans="1:17" x14ac:dyDescent="0.25">
      <c r="A210" s="178">
        <v>16</v>
      </c>
      <c r="B210" s="187" t="s">
        <v>116</v>
      </c>
      <c r="C210" s="187" t="s">
        <v>117</v>
      </c>
      <c r="D210" s="187">
        <v>5000</v>
      </c>
      <c r="E210" s="194"/>
      <c r="F210" s="195"/>
      <c r="G210" s="195"/>
      <c r="H210" s="195"/>
      <c r="I210" s="195"/>
      <c r="J210" s="195"/>
      <c r="K210" s="195"/>
      <c r="L210" s="195"/>
      <c r="M210" s="196"/>
      <c r="N210" s="195"/>
      <c r="O210" s="195"/>
      <c r="P210" s="197"/>
    </row>
    <row r="211" spans="1:17" x14ac:dyDescent="0.25">
      <c r="A211" s="178">
        <v>17</v>
      </c>
      <c r="B211" s="187" t="s">
        <v>118</v>
      </c>
      <c r="C211" s="187" t="s">
        <v>119</v>
      </c>
      <c r="D211" s="187">
        <v>12000</v>
      </c>
      <c r="E211" s="198"/>
      <c r="F211" s="199"/>
      <c r="G211" s="199"/>
      <c r="H211" s="200"/>
      <c r="I211" s="199"/>
      <c r="J211" s="199"/>
      <c r="K211" s="199"/>
      <c r="L211" s="200"/>
      <c r="M211" s="199"/>
      <c r="N211" s="199"/>
      <c r="O211" s="199"/>
      <c r="P211" s="201"/>
    </row>
    <row r="212" spans="1:17" x14ac:dyDescent="0.25">
      <c r="A212" s="178">
        <v>18</v>
      </c>
      <c r="B212" s="187" t="s">
        <v>120</v>
      </c>
      <c r="C212" s="187" t="s">
        <v>121</v>
      </c>
      <c r="D212" s="187">
        <v>70000</v>
      </c>
      <c r="E212" s="194"/>
      <c r="F212" s="195"/>
      <c r="G212" s="195"/>
      <c r="H212" s="195"/>
      <c r="I212" s="195"/>
      <c r="J212" s="195"/>
      <c r="K212" s="195"/>
      <c r="L212" s="200"/>
      <c r="M212" s="200"/>
      <c r="N212" s="199"/>
      <c r="O212" s="199"/>
      <c r="P212" s="202"/>
    </row>
    <row r="213" spans="1:17" x14ac:dyDescent="0.25">
      <c r="A213" s="178">
        <v>19</v>
      </c>
      <c r="B213" s="187" t="s">
        <v>122</v>
      </c>
      <c r="C213" s="187" t="s">
        <v>123</v>
      </c>
      <c r="D213" s="187">
        <v>24000</v>
      </c>
      <c r="E213" s="188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90"/>
    </row>
    <row r="214" spans="1:17" x14ac:dyDescent="0.25">
      <c r="A214" s="178">
        <v>20</v>
      </c>
      <c r="B214" s="187" t="s">
        <v>124</v>
      </c>
      <c r="C214" s="187" t="s">
        <v>125</v>
      </c>
      <c r="D214" s="187">
        <v>70000</v>
      </c>
      <c r="E214" s="198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202"/>
    </row>
    <row r="215" spans="1:17" x14ac:dyDescent="0.25">
      <c r="A215" s="178">
        <v>21</v>
      </c>
      <c r="B215" s="187" t="s">
        <v>126</v>
      </c>
      <c r="C215" s="187" t="s">
        <v>97</v>
      </c>
      <c r="D215" s="187">
        <v>200000</v>
      </c>
      <c r="E215" s="203"/>
      <c r="F215" s="195"/>
      <c r="G215" s="195"/>
      <c r="H215" s="195"/>
      <c r="I215" s="195"/>
      <c r="J215" s="195"/>
      <c r="K215" s="204"/>
      <c r="L215" s="200"/>
      <c r="M215" s="200"/>
      <c r="N215" s="195"/>
      <c r="O215" s="195"/>
      <c r="P215" s="197"/>
    </row>
    <row r="216" spans="1:17" x14ac:dyDescent="0.25">
      <c r="A216" s="178">
        <v>22</v>
      </c>
      <c r="B216" s="187" t="s">
        <v>127</v>
      </c>
      <c r="C216" s="187" t="s">
        <v>99</v>
      </c>
      <c r="D216" s="187">
        <v>50000</v>
      </c>
      <c r="E216" s="205"/>
      <c r="F216" s="195"/>
      <c r="G216" s="195"/>
      <c r="H216" s="195"/>
      <c r="I216" s="195"/>
      <c r="J216" s="195"/>
      <c r="K216" s="206"/>
      <c r="L216" s="200"/>
      <c r="M216" s="200"/>
      <c r="N216" s="195"/>
      <c r="O216" s="195"/>
      <c r="P216" s="197"/>
    </row>
    <row r="217" spans="1:17" x14ac:dyDescent="0.25">
      <c r="A217" s="178">
        <v>23</v>
      </c>
      <c r="B217" s="187" t="s">
        <v>128</v>
      </c>
      <c r="C217" s="187" t="s">
        <v>129</v>
      </c>
      <c r="D217" s="187">
        <v>15000</v>
      </c>
      <c r="E217" s="194"/>
      <c r="F217" s="195"/>
      <c r="G217" s="196"/>
      <c r="H217" s="195"/>
      <c r="I217" s="195"/>
      <c r="J217" s="195"/>
      <c r="K217" s="195"/>
      <c r="L217" s="200"/>
      <c r="M217" s="196"/>
      <c r="N217" s="195"/>
      <c r="O217" s="195"/>
      <c r="P217" s="197"/>
    </row>
    <row r="218" spans="1:17" x14ac:dyDescent="0.25">
      <c r="A218" s="178">
        <v>24</v>
      </c>
      <c r="B218" s="187" t="s">
        <v>130</v>
      </c>
      <c r="C218" s="187" t="s">
        <v>131</v>
      </c>
      <c r="D218" s="187">
        <v>30000</v>
      </c>
      <c r="E218" s="194"/>
      <c r="F218" s="195"/>
      <c r="G218" s="195"/>
      <c r="H218" s="195"/>
      <c r="I218" s="195"/>
      <c r="J218" s="195"/>
      <c r="K218" s="195"/>
      <c r="L218" s="200"/>
      <c r="M218" s="200"/>
      <c r="N218" s="207"/>
      <c r="O218" s="207"/>
      <c r="P218" s="208"/>
    </row>
    <row r="219" spans="1:17" ht="15.75" thickBot="1" x14ac:dyDescent="0.3">
      <c r="A219" s="209">
        <v>25</v>
      </c>
      <c r="B219" s="210" t="s">
        <v>132</v>
      </c>
      <c r="C219" s="210" t="s">
        <v>133</v>
      </c>
      <c r="D219" s="210">
        <v>40000</v>
      </c>
      <c r="E219" s="188"/>
      <c r="F219" s="189"/>
      <c r="G219" s="195"/>
      <c r="H219" s="189"/>
      <c r="I219" s="189"/>
      <c r="J219" s="189"/>
      <c r="K219" s="195"/>
      <c r="L219" s="189"/>
      <c r="M219" s="189"/>
      <c r="N219" s="189"/>
      <c r="O219" s="189"/>
      <c r="P219" s="190"/>
    </row>
    <row r="220" spans="1:17" ht="15.75" thickBot="1" x14ac:dyDescent="0.3">
      <c r="A220" s="211" t="s">
        <v>82</v>
      </c>
      <c r="B220" s="212"/>
      <c r="C220" s="213"/>
      <c r="D220" s="214">
        <v>951000</v>
      </c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</row>
    <row r="222" spans="1:17" ht="21.75" thickBot="1" x14ac:dyDescent="0.3">
      <c r="A222" s="215" t="s">
        <v>134</v>
      </c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</row>
    <row r="223" spans="1:17" ht="15.75" thickTop="1" x14ac:dyDescent="0.25">
      <c r="A223" s="216" t="s">
        <v>1</v>
      </c>
      <c r="B223" s="217"/>
      <c r="C223" s="218" t="s">
        <v>2</v>
      </c>
      <c r="D223" s="219" t="s">
        <v>3</v>
      </c>
      <c r="E223" s="220"/>
      <c r="F223" s="220"/>
      <c r="G223" s="220"/>
      <c r="H223" s="220"/>
      <c r="I223" s="220"/>
      <c r="J223" s="220"/>
      <c r="K223" s="220"/>
      <c r="L223" s="220"/>
      <c r="M223" s="220"/>
      <c r="N223" s="220"/>
      <c r="O223" s="221"/>
      <c r="P223" s="222"/>
      <c r="Q223" s="163"/>
    </row>
    <row r="224" spans="1:17" x14ac:dyDescent="0.25">
      <c r="A224" s="223"/>
      <c r="B224" s="224"/>
      <c r="C224" s="225"/>
      <c r="D224" s="226" t="s">
        <v>4</v>
      </c>
      <c r="E224" s="227" t="s">
        <v>4</v>
      </c>
      <c r="F224" s="227" t="s">
        <v>4</v>
      </c>
      <c r="G224" s="227" t="s">
        <v>4</v>
      </c>
      <c r="H224" s="227" t="s">
        <v>4</v>
      </c>
      <c r="I224" s="227" t="s">
        <v>4</v>
      </c>
      <c r="J224" s="227" t="s">
        <v>4</v>
      </c>
      <c r="K224" s="227" t="s">
        <v>4</v>
      </c>
      <c r="L224" s="227" t="s">
        <v>4</v>
      </c>
      <c r="M224" s="227" t="s">
        <v>4</v>
      </c>
      <c r="N224" s="227" t="s">
        <v>4</v>
      </c>
      <c r="O224" s="227" t="s">
        <v>5</v>
      </c>
      <c r="P224" s="228" t="s">
        <v>6</v>
      </c>
      <c r="Q224" s="163"/>
    </row>
    <row r="225" spans="1:17" x14ac:dyDescent="0.25">
      <c r="A225" s="223"/>
      <c r="B225" s="224"/>
      <c r="C225" s="225"/>
      <c r="D225" s="226">
        <v>1</v>
      </c>
      <c r="E225" s="227">
        <v>2</v>
      </c>
      <c r="F225" s="227">
        <v>3</v>
      </c>
      <c r="G225" s="227">
        <v>4</v>
      </c>
      <c r="H225" s="227">
        <v>5</v>
      </c>
      <c r="I225" s="227">
        <v>6</v>
      </c>
      <c r="J225" s="227">
        <v>7</v>
      </c>
      <c r="K225" s="227">
        <v>8</v>
      </c>
      <c r="L225" s="227">
        <v>9</v>
      </c>
      <c r="M225" s="227">
        <v>10</v>
      </c>
      <c r="N225" s="227">
        <v>11</v>
      </c>
      <c r="O225" s="227">
        <v>12</v>
      </c>
      <c r="P225" s="228"/>
      <c r="Q225" s="163"/>
    </row>
    <row r="226" spans="1:17" x14ac:dyDescent="0.25">
      <c r="A226" s="229" t="s">
        <v>7</v>
      </c>
      <c r="B226" s="230"/>
      <c r="C226" s="231" t="s">
        <v>135</v>
      </c>
      <c r="D226" s="232">
        <v>1000</v>
      </c>
      <c r="E226" s="232">
        <v>200</v>
      </c>
      <c r="F226" s="232">
        <v>200</v>
      </c>
      <c r="G226" s="232">
        <v>1000</v>
      </c>
      <c r="H226" s="232">
        <v>200</v>
      </c>
      <c r="I226" s="232">
        <v>200</v>
      </c>
      <c r="J226" s="232">
        <v>1000</v>
      </c>
      <c r="K226" s="232">
        <v>200</v>
      </c>
      <c r="L226" s="232">
        <v>200</v>
      </c>
      <c r="M226" s="232">
        <v>1000</v>
      </c>
      <c r="N226" s="232">
        <v>200</v>
      </c>
      <c r="O226" s="232">
        <v>200</v>
      </c>
      <c r="P226" s="233">
        <v>5600</v>
      </c>
      <c r="Q226" s="163"/>
    </row>
    <row r="227" spans="1:17" x14ac:dyDescent="0.25">
      <c r="A227" s="229" t="s">
        <v>9</v>
      </c>
      <c r="B227" s="230"/>
      <c r="C227" s="231" t="s">
        <v>136</v>
      </c>
      <c r="D227" s="232">
        <v>100</v>
      </c>
      <c r="E227" s="232">
        <v>100</v>
      </c>
      <c r="F227" s="232">
        <v>100</v>
      </c>
      <c r="G227" s="232">
        <v>100</v>
      </c>
      <c r="H227" s="232">
        <v>100</v>
      </c>
      <c r="I227" s="232">
        <v>100</v>
      </c>
      <c r="J227" s="232">
        <v>100</v>
      </c>
      <c r="K227" s="232">
        <v>100</v>
      </c>
      <c r="L227" s="232">
        <v>100</v>
      </c>
      <c r="M227" s="232">
        <v>100</v>
      </c>
      <c r="N227" s="232">
        <v>100</v>
      </c>
      <c r="O227" s="232">
        <v>100</v>
      </c>
      <c r="P227" s="233">
        <v>1200</v>
      </c>
      <c r="Q227" s="163"/>
    </row>
    <row r="228" spans="1:17" x14ac:dyDescent="0.25">
      <c r="A228" s="229" t="s">
        <v>11</v>
      </c>
      <c r="B228" s="230"/>
      <c r="C228" s="231" t="s">
        <v>137</v>
      </c>
      <c r="D228" s="232">
        <v>100</v>
      </c>
      <c r="E228" s="232">
        <v>100</v>
      </c>
      <c r="F228" s="232">
        <v>100</v>
      </c>
      <c r="G228" s="232">
        <v>100</v>
      </c>
      <c r="H228" s="232">
        <v>100</v>
      </c>
      <c r="I228" s="232">
        <v>100</v>
      </c>
      <c r="J228" s="232">
        <v>100</v>
      </c>
      <c r="K228" s="232">
        <v>100</v>
      </c>
      <c r="L228" s="232">
        <v>100</v>
      </c>
      <c r="M228" s="232">
        <v>100</v>
      </c>
      <c r="N228" s="232">
        <v>100</v>
      </c>
      <c r="O228" s="232">
        <v>100</v>
      </c>
      <c r="P228" s="233">
        <v>1200</v>
      </c>
      <c r="Q228" s="163"/>
    </row>
    <row r="229" spans="1:17" ht="15.75" x14ac:dyDescent="0.25">
      <c r="A229" s="229" t="s">
        <v>12</v>
      </c>
      <c r="B229" s="230"/>
      <c r="C229" s="234" t="s">
        <v>138</v>
      </c>
      <c r="D229" s="232">
        <v>500</v>
      </c>
      <c r="E229" s="232">
        <v>0</v>
      </c>
      <c r="F229" s="232">
        <v>0</v>
      </c>
      <c r="G229" s="232">
        <v>500</v>
      </c>
      <c r="H229" s="232">
        <v>0</v>
      </c>
      <c r="I229" s="232">
        <v>0</v>
      </c>
      <c r="J229" s="232">
        <v>500</v>
      </c>
      <c r="K229" s="232">
        <v>0</v>
      </c>
      <c r="L229" s="232">
        <v>0</v>
      </c>
      <c r="M229" s="232">
        <v>500</v>
      </c>
      <c r="N229" s="232">
        <v>0</v>
      </c>
      <c r="O229" s="232">
        <v>0</v>
      </c>
      <c r="P229" s="233">
        <v>2000</v>
      </c>
      <c r="Q229" s="163"/>
    </row>
    <row r="230" spans="1:17" ht="15.75" x14ac:dyDescent="0.25">
      <c r="A230" s="229" t="s">
        <v>13</v>
      </c>
      <c r="B230" s="230" t="s">
        <v>13</v>
      </c>
      <c r="C230" s="234" t="s">
        <v>139</v>
      </c>
      <c r="D230" s="232">
        <v>250</v>
      </c>
      <c r="E230" s="232">
        <v>250</v>
      </c>
      <c r="F230" s="232">
        <v>250</v>
      </c>
      <c r="G230" s="232">
        <v>250</v>
      </c>
      <c r="H230" s="232">
        <v>250</v>
      </c>
      <c r="I230" s="232">
        <v>250</v>
      </c>
      <c r="J230" s="232">
        <v>250</v>
      </c>
      <c r="K230" s="232">
        <v>250</v>
      </c>
      <c r="L230" s="232">
        <v>250</v>
      </c>
      <c r="M230" s="232">
        <v>250</v>
      </c>
      <c r="N230" s="232">
        <v>250</v>
      </c>
      <c r="O230" s="232">
        <v>250</v>
      </c>
      <c r="P230" s="233">
        <v>3000</v>
      </c>
      <c r="Q230" s="163"/>
    </row>
    <row r="231" spans="1:17" ht="15.75" x14ac:dyDescent="0.25">
      <c r="A231" s="229" t="s">
        <v>14</v>
      </c>
      <c r="B231" s="230" t="s">
        <v>14</v>
      </c>
      <c r="C231" s="234" t="s">
        <v>140</v>
      </c>
      <c r="D231" s="232">
        <v>150</v>
      </c>
      <c r="E231" s="232">
        <v>150</v>
      </c>
      <c r="F231" s="232">
        <v>150</v>
      </c>
      <c r="G231" s="232">
        <v>150</v>
      </c>
      <c r="H231" s="232">
        <v>150</v>
      </c>
      <c r="I231" s="232">
        <v>150</v>
      </c>
      <c r="J231" s="232">
        <v>150</v>
      </c>
      <c r="K231" s="232">
        <v>150</v>
      </c>
      <c r="L231" s="232">
        <v>150</v>
      </c>
      <c r="M231" s="232">
        <v>150</v>
      </c>
      <c r="N231" s="232">
        <v>150</v>
      </c>
      <c r="O231" s="232">
        <v>150</v>
      </c>
      <c r="P231" s="233">
        <v>5000</v>
      </c>
      <c r="Q231" s="163"/>
    </row>
    <row r="232" spans="1:17" x14ac:dyDescent="0.25">
      <c r="A232" s="235" t="s">
        <v>16</v>
      </c>
      <c r="B232" s="236"/>
      <c r="C232" s="237"/>
      <c r="D232" s="238">
        <v>2100</v>
      </c>
      <c r="E232" s="238">
        <v>800</v>
      </c>
      <c r="F232" s="238">
        <v>800</v>
      </c>
      <c r="G232" s="238">
        <v>2100</v>
      </c>
      <c r="H232" s="238">
        <v>800</v>
      </c>
      <c r="I232" s="238">
        <v>800</v>
      </c>
      <c r="J232" s="238">
        <v>2100</v>
      </c>
      <c r="K232" s="238">
        <v>800</v>
      </c>
      <c r="L232" s="238">
        <v>800</v>
      </c>
      <c r="M232" s="238">
        <v>2100</v>
      </c>
      <c r="N232" s="238">
        <v>800</v>
      </c>
      <c r="O232" s="238">
        <v>800</v>
      </c>
      <c r="P232" s="238">
        <v>18000</v>
      </c>
      <c r="Q232" s="163"/>
    </row>
    <row r="233" spans="1:17" x14ac:dyDescent="0.25">
      <c r="A233" s="239" t="s">
        <v>17</v>
      </c>
      <c r="B233" s="240"/>
      <c r="C233" s="231" t="s">
        <v>141</v>
      </c>
      <c r="D233" s="232">
        <v>200</v>
      </c>
      <c r="E233" s="232">
        <v>100</v>
      </c>
      <c r="F233" s="232">
        <v>50</v>
      </c>
      <c r="G233" s="232">
        <v>200</v>
      </c>
      <c r="H233" s="232">
        <v>100</v>
      </c>
      <c r="I233" s="232">
        <v>50</v>
      </c>
      <c r="J233" s="232">
        <v>200</v>
      </c>
      <c r="K233" s="232">
        <v>100</v>
      </c>
      <c r="L233" s="232">
        <v>50</v>
      </c>
      <c r="M233" s="232">
        <v>200</v>
      </c>
      <c r="N233" s="232">
        <v>100</v>
      </c>
      <c r="O233" s="232">
        <v>50</v>
      </c>
      <c r="P233" s="233">
        <v>1400</v>
      </c>
      <c r="Q233" s="163"/>
    </row>
    <row r="234" spans="1:17" x14ac:dyDescent="0.25">
      <c r="A234" s="239" t="s">
        <v>18</v>
      </c>
      <c r="B234" s="240"/>
      <c r="C234" s="231" t="s">
        <v>142</v>
      </c>
      <c r="D234" s="232">
        <v>200</v>
      </c>
      <c r="E234" s="232">
        <v>200</v>
      </c>
      <c r="F234" s="232">
        <v>200</v>
      </c>
      <c r="G234" s="232">
        <v>200</v>
      </c>
      <c r="H234" s="232">
        <v>200</v>
      </c>
      <c r="I234" s="232">
        <v>200</v>
      </c>
      <c r="J234" s="232">
        <v>200</v>
      </c>
      <c r="K234" s="232">
        <v>200</v>
      </c>
      <c r="L234" s="232">
        <v>200</v>
      </c>
      <c r="M234" s="232">
        <v>200</v>
      </c>
      <c r="N234" s="232">
        <v>200</v>
      </c>
      <c r="O234" s="232">
        <v>200</v>
      </c>
      <c r="P234" s="233">
        <v>2400</v>
      </c>
      <c r="Q234" s="163"/>
    </row>
    <row r="235" spans="1:17" x14ac:dyDescent="0.25">
      <c r="A235" s="239" t="s">
        <v>19</v>
      </c>
      <c r="B235" s="240"/>
      <c r="C235" s="231" t="s">
        <v>143</v>
      </c>
      <c r="D235" s="232">
        <v>300</v>
      </c>
      <c r="E235" s="232">
        <v>100</v>
      </c>
      <c r="F235" s="232">
        <v>100</v>
      </c>
      <c r="G235" s="232">
        <v>100</v>
      </c>
      <c r="H235" s="232">
        <v>300</v>
      </c>
      <c r="I235" s="232">
        <v>100</v>
      </c>
      <c r="J235" s="232">
        <v>100</v>
      </c>
      <c r="K235" s="232">
        <v>100</v>
      </c>
      <c r="L235" s="232">
        <v>300</v>
      </c>
      <c r="M235" s="232">
        <v>100</v>
      </c>
      <c r="N235" s="232">
        <v>100</v>
      </c>
      <c r="O235" s="232">
        <v>100</v>
      </c>
      <c r="P235" s="233">
        <v>1800</v>
      </c>
      <c r="Q235" s="163"/>
    </row>
    <row r="236" spans="1:17" x14ac:dyDescent="0.25">
      <c r="A236" s="239" t="s">
        <v>20</v>
      </c>
      <c r="B236" s="240"/>
      <c r="C236" s="231" t="s">
        <v>144</v>
      </c>
      <c r="D236" s="232">
        <v>0</v>
      </c>
      <c r="E236" s="232">
        <v>0</v>
      </c>
      <c r="F236" s="232">
        <v>0</v>
      </c>
      <c r="G236" s="232">
        <v>0</v>
      </c>
      <c r="H236" s="232">
        <v>0</v>
      </c>
      <c r="I236" s="232">
        <v>0</v>
      </c>
      <c r="J236" s="232">
        <v>0</v>
      </c>
      <c r="K236" s="232">
        <v>0</v>
      </c>
      <c r="L236" s="232">
        <v>0</v>
      </c>
      <c r="M236" s="232">
        <v>0</v>
      </c>
      <c r="N236" s="232">
        <v>0</v>
      </c>
      <c r="O236" s="232">
        <v>0</v>
      </c>
      <c r="P236" s="233">
        <v>0</v>
      </c>
      <c r="Q236" s="163"/>
    </row>
    <row r="237" spans="1:17" ht="15.75" x14ac:dyDescent="0.25">
      <c r="A237" s="239" t="s">
        <v>21</v>
      </c>
      <c r="B237" s="240"/>
      <c r="C237" s="234" t="s">
        <v>144</v>
      </c>
      <c r="D237" s="232">
        <v>0</v>
      </c>
      <c r="E237" s="232">
        <v>0</v>
      </c>
      <c r="F237" s="232">
        <v>0</v>
      </c>
      <c r="G237" s="232">
        <v>0</v>
      </c>
      <c r="H237" s="232">
        <v>0</v>
      </c>
      <c r="I237" s="232">
        <v>0</v>
      </c>
      <c r="J237" s="232">
        <v>0</v>
      </c>
      <c r="K237" s="232">
        <v>0</v>
      </c>
      <c r="L237" s="232">
        <v>0</v>
      </c>
      <c r="M237" s="232">
        <v>0</v>
      </c>
      <c r="N237" s="232">
        <v>0</v>
      </c>
      <c r="O237" s="232">
        <v>0</v>
      </c>
      <c r="P237" s="233">
        <v>0</v>
      </c>
      <c r="Q237" s="163"/>
    </row>
    <row r="238" spans="1:17" x14ac:dyDescent="0.25">
      <c r="A238" s="235" t="s">
        <v>22</v>
      </c>
      <c r="B238" s="236" t="s">
        <v>22</v>
      </c>
      <c r="C238" s="237"/>
      <c r="D238" s="238">
        <v>700</v>
      </c>
      <c r="E238" s="238">
        <v>400</v>
      </c>
      <c r="F238" s="238">
        <v>350</v>
      </c>
      <c r="G238" s="238">
        <v>500</v>
      </c>
      <c r="H238" s="238">
        <v>600</v>
      </c>
      <c r="I238" s="238">
        <v>350</v>
      </c>
      <c r="J238" s="238">
        <v>500</v>
      </c>
      <c r="K238" s="238">
        <v>400</v>
      </c>
      <c r="L238" s="238">
        <v>550</v>
      </c>
      <c r="M238" s="238">
        <v>500</v>
      </c>
      <c r="N238" s="238">
        <v>400</v>
      </c>
      <c r="O238" s="238">
        <v>350</v>
      </c>
      <c r="P238" s="238">
        <v>5600</v>
      </c>
    </row>
    <row r="239" spans="1:17" x14ac:dyDescent="0.25">
      <c r="A239" s="239" t="s">
        <v>23</v>
      </c>
      <c r="B239" s="240"/>
      <c r="C239" s="231"/>
      <c r="D239" s="232">
        <v>1000</v>
      </c>
      <c r="E239" s="232">
        <v>1000</v>
      </c>
      <c r="F239" s="232">
        <v>1000</v>
      </c>
      <c r="G239" s="232">
        <v>1000</v>
      </c>
      <c r="H239" s="232">
        <v>1000</v>
      </c>
      <c r="I239" s="232">
        <v>1000</v>
      </c>
      <c r="J239" s="232">
        <v>1000</v>
      </c>
      <c r="K239" s="232">
        <v>1000</v>
      </c>
      <c r="L239" s="232">
        <v>1000</v>
      </c>
      <c r="M239" s="232">
        <v>1000</v>
      </c>
      <c r="N239" s="232">
        <v>1000</v>
      </c>
      <c r="O239" s="232">
        <v>1000</v>
      </c>
      <c r="P239" s="233">
        <v>12000</v>
      </c>
    </row>
    <row r="240" spans="1:17" x14ac:dyDescent="0.25">
      <c r="A240" s="239" t="s">
        <v>24</v>
      </c>
      <c r="B240" s="240"/>
      <c r="C240" s="231"/>
      <c r="D240" s="232">
        <v>100</v>
      </c>
      <c r="E240" s="232">
        <v>100</v>
      </c>
      <c r="F240" s="232">
        <v>100</v>
      </c>
      <c r="G240" s="232">
        <v>100</v>
      </c>
      <c r="H240" s="232">
        <v>100</v>
      </c>
      <c r="I240" s="232">
        <v>100</v>
      </c>
      <c r="J240" s="232">
        <v>100</v>
      </c>
      <c r="K240" s="232">
        <v>100</v>
      </c>
      <c r="L240" s="232">
        <v>100</v>
      </c>
      <c r="M240" s="232">
        <v>100</v>
      </c>
      <c r="N240" s="232">
        <v>100</v>
      </c>
      <c r="O240" s="232">
        <v>100</v>
      </c>
      <c r="P240" s="233">
        <v>1200</v>
      </c>
    </row>
    <row r="241" spans="1:16" x14ac:dyDescent="0.25">
      <c r="A241" s="239" t="s">
        <v>25</v>
      </c>
      <c r="B241" s="240"/>
      <c r="C241" s="231"/>
      <c r="D241" s="232">
        <v>800</v>
      </c>
      <c r="E241" s="232">
        <v>800</v>
      </c>
      <c r="F241" s="232">
        <v>800</v>
      </c>
      <c r="G241" s="232">
        <v>800</v>
      </c>
      <c r="H241" s="232">
        <v>800</v>
      </c>
      <c r="I241" s="232">
        <v>800</v>
      </c>
      <c r="J241" s="232">
        <v>800</v>
      </c>
      <c r="K241" s="232">
        <v>800</v>
      </c>
      <c r="L241" s="232">
        <v>800</v>
      </c>
      <c r="M241" s="232">
        <v>800</v>
      </c>
      <c r="N241" s="232">
        <v>800</v>
      </c>
      <c r="O241" s="232">
        <v>800</v>
      </c>
      <c r="P241" s="233">
        <v>9600</v>
      </c>
    </row>
    <row r="242" spans="1:16" x14ac:dyDescent="0.25">
      <c r="A242" s="239" t="s">
        <v>26</v>
      </c>
      <c r="B242" s="240"/>
      <c r="C242" s="231"/>
      <c r="D242" s="232">
        <v>0</v>
      </c>
      <c r="E242" s="232">
        <v>0</v>
      </c>
      <c r="F242" s="232">
        <v>0</v>
      </c>
      <c r="G242" s="232">
        <v>0</v>
      </c>
      <c r="H242" s="232">
        <v>0</v>
      </c>
      <c r="I242" s="232">
        <v>0</v>
      </c>
      <c r="J242" s="232">
        <v>0</v>
      </c>
      <c r="K242" s="232">
        <v>0</v>
      </c>
      <c r="L242" s="232">
        <v>0</v>
      </c>
      <c r="M242" s="232">
        <v>0</v>
      </c>
      <c r="N242" s="232">
        <v>0</v>
      </c>
      <c r="O242" s="232">
        <v>0</v>
      </c>
      <c r="P242" s="233">
        <v>0</v>
      </c>
    </row>
    <row r="243" spans="1:16" ht="15.75" x14ac:dyDescent="0.25">
      <c r="A243" s="239" t="s">
        <v>27</v>
      </c>
      <c r="B243" s="240"/>
      <c r="C243" s="234"/>
      <c r="D243" s="232">
        <v>300</v>
      </c>
      <c r="E243" s="232">
        <v>100</v>
      </c>
      <c r="F243" s="232">
        <v>100</v>
      </c>
      <c r="G243" s="232">
        <v>300</v>
      </c>
      <c r="H243" s="232">
        <v>100</v>
      </c>
      <c r="I243" s="232">
        <v>100</v>
      </c>
      <c r="J243" s="232">
        <v>100</v>
      </c>
      <c r="K243" s="232">
        <v>300</v>
      </c>
      <c r="L243" s="232">
        <v>100</v>
      </c>
      <c r="M243" s="232">
        <v>100</v>
      </c>
      <c r="N243" s="232">
        <v>300</v>
      </c>
      <c r="O243" s="232">
        <v>100</v>
      </c>
      <c r="P243" s="233">
        <v>2000</v>
      </c>
    </row>
    <row r="244" spans="1:16" ht="15.75" x14ac:dyDescent="0.25">
      <c r="A244" s="239" t="s">
        <v>28</v>
      </c>
      <c r="B244" s="240"/>
      <c r="C244" s="234"/>
      <c r="D244" s="232">
        <v>0</v>
      </c>
      <c r="E244" s="232">
        <v>0</v>
      </c>
      <c r="F244" s="232">
        <v>0</v>
      </c>
      <c r="G244" s="232">
        <v>0</v>
      </c>
      <c r="H244" s="232">
        <v>0</v>
      </c>
      <c r="I244" s="232">
        <v>0</v>
      </c>
      <c r="J244" s="232">
        <v>0</v>
      </c>
      <c r="K244" s="232">
        <v>0</v>
      </c>
      <c r="L244" s="232">
        <v>0</v>
      </c>
      <c r="M244" s="232">
        <v>0</v>
      </c>
      <c r="N244" s="232">
        <v>0</v>
      </c>
      <c r="O244" s="232">
        <v>0</v>
      </c>
      <c r="P244" s="233">
        <v>0</v>
      </c>
    </row>
    <row r="245" spans="1:16" ht="15.75" x14ac:dyDescent="0.25">
      <c r="A245" s="239" t="s">
        <v>29</v>
      </c>
      <c r="B245" s="240"/>
      <c r="C245" s="234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3">
        <v>0</v>
      </c>
    </row>
    <row r="246" spans="1:16" x14ac:dyDescent="0.25">
      <c r="A246" s="235" t="s">
        <v>31</v>
      </c>
      <c r="B246" s="236"/>
      <c r="C246" s="237"/>
      <c r="D246" s="238">
        <v>2200</v>
      </c>
      <c r="E246" s="238">
        <v>2000</v>
      </c>
      <c r="F246" s="238">
        <v>2000</v>
      </c>
      <c r="G246" s="238">
        <v>2200</v>
      </c>
      <c r="H246" s="238">
        <v>2000</v>
      </c>
      <c r="I246" s="238">
        <v>2000</v>
      </c>
      <c r="J246" s="238">
        <v>2000</v>
      </c>
      <c r="K246" s="238">
        <v>2200</v>
      </c>
      <c r="L246" s="238">
        <v>2000</v>
      </c>
      <c r="M246" s="238">
        <v>2000</v>
      </c>
      <c r="N246" s="238">
        <v>2200</v>
      </c>
      <c r="O246" s="238">
        <v>2000</v>
      </c>
      <c r="P246" s="238">
        <v>24800</v>
      </c>
    </row>
    <row r="247" spans="1:16" x14ac:dyDescent="0.25">
      <c r="A247" s="239" t="s">
        <v>32</v>
      </c>
      <c r="B247" s="240"/>
      <c r="C247" s="231" t="s">
        <v>145</v>
      </c>
      <c r="D247" s="233">
        <v>1500</v>
      </c>
      <c r="E247" s="233">
        <v>0</v>
      </c>
      <c r="F247" s="233">
        <v>1500</v>
      </c>
      <c r="G247" s="232">
        <v>0</v>
      </c>
      <c r="H247" s="233">
        <v>0</v>
      </c>
      <c r="I247" s="233">
        <v>1500</v>
      </c>
      <c r="J247" s="232">
        <v>0</v>
      </c>
      <c r="K247" s="233">
        <v>1500</v>
      </c>
      <c r="L247" s="233">
        <v>0</v>
      </c>
      <c r="M247" s="233">
        <v>1500</v>
      </c>
      <c r="N247" s="233">
        <v>0</v>
      </c>
      <c r="O247" s="233">
        <v>1500</v>
      </c>
      <c r="P247" s="233">
        <v>9000</v>
      </c>
    </row>
    <row r="248" spans="1:16" x14ac:dyDescent="0.25">
      <c r="A248" s="239" t="s">
        <v>33</v>
      </c>
      <c r="B248" s="240"/>
      <c r="C248" s="231"/>
      <c r="D248" s="232"/>
      <c r="E248" s="232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3"/>
    </row>
    <row r="249" spans="1:16" x14ac:dyDescent="0.25">
      <c r="A249" s="235" t="s">
        <v>34</v>
      </c>
      <c r="B249" s="236"/>
      <c r="C249" s="237"/>
      <c r="D249" s="238">
        <v>1500</v>
      </c>
      <c r="E249" s="238">
        <v>0</v>
      </c>
      <c r="F249" s="238">
        <v>1500</v>
      </c>
      <c r="G249" s="238">
        <v>0</v>
      </c>
      <c r="H249" s="238">
        <v>0</v>
      </c>
      <c r="I249" s="238">
        <v>1500</v>
      </c>
      <c r="J249" s="238">
        <v>0</v>
      </c>
      <c r="K249" s="238">
        <v>1500</v>
      </c>
      <c r="L249" s="238">
        <v>0</v>
      </c>
      <c r="M249" s="238">
        <v>1500</v>
      </c>
      <c r="N249" s="238">
        <v>0</v>
      </c>
      <c r="O249" s="238">
        <v>1500</v>
      </c>
      <c r="P249" s="238">
        <v>9000</v>
      </c>
    </row>
    <row r="250" spans="1:16" x14ac:dyDescent="0.25">
      <c r="A250" s="239" t="s">
        <v>35</v>
      </c>
      <c r="B250" s="240"/>
      <c r="C250" s="231"/>
      <c r="D250" s="232"/>
      <c r="E250" s="233"/>
      <c r="F250" s="233"/>
      <c r="G250" s="233"/>
      <c r="H250" s="233"/>
      <c r="I250" s="233"/>
      <c r="J250" s="233"/>
      <c r="K250" s="233"/>
      <c r="L250" s="233"/>
      <c r="M250" s="233"/>
      <c r="N250" s="233"/>
      <c r="O250" s="233"/>
      <c r="P250" s="233"/>
    </row>
    <row r="251" spans="1:16" x14ac:dyDescent="0.25">
      <c r="A251" s="239" t="s">
        <v>36</v>
      </c>
      <c r="B251" s="240"/>
      <c r="C251" s="231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3"/>
    </row>
    <row r="252" spans="1:16" x14ac:dyDescent="0.25">
      <c r="A252" s="241" t="s">
        <v>34</v>
      </c>
      <c r="B252" s="242"/>
      <c r="C252" s="237"/>
      <c r="D252" s="238">
        <v>0</v>
      </c>
      <c r="E252" s="238">
        <v>0</v>
      </c>
      <c r="F252" s="238">
        <v>0</v>
      </c>
      <c r="G252" s="238">
        <v>0</v>
      </c>
      <c r="H252" s="238">
        <v>0</v>
      </c>
      <c r="I252" s="238">
        <v>0</v>
      </c>
      <c r="J252" s="238">
        <v>0</v>
      </c>
      <c r="K252" s="238">
        <v>0</v>
      </c>
      <c r="L252" s="238">
        <v>0</v>
      </c>
      <c r="M252" s="238">
        <v>0</v>
      </c>
      <c r="N252" s="238">
        <v>0</v>
      </c>
      <c r="O252" s="238">
        <v>0</v>
      </c>
      <c r="P252" s="238">
        <v>0</v>
      </c>
    </row>
    <row r="253" spans="1:16" ht="15.75" thickBot="1" x14ac:dyDescent="0.3">
      <c r="A253" s="243" t="s">
        <v>39</v>
      </c>
      <c r="B253" s="244"/>
      <c r="C253" s="245"/>
      <c r="D253" s="246">
        <v>6500</v>
      </c>
      <c r="E253" s="246">
        <v>3200</v>
      </c>
      <c r="F253" s="246">
        <v>4650</v>
      </c>
      <c r="G253" s="246">
        <v>4800</v>
      </c>
      <c r="H253" s="246">
        <v>3400</v>
      </c>
      <c r="I253" s="246">
        <v>4650</v>
      </c>
      <c r="J253" s="246">
        <v>4600</v>
      </c>
      <c r="K253" s="246">
        <v>4900</v>
      </c>
      <c r="L253" s="246">
        <v>3350</v>
      </c>
      <c r="M253" s="246">
        <v>6100</v>
      </c>
      <c r="N253" s="246">
        <v>3400</v>
      </c>
      <c r="O253" s="246">
        <v>4650</v>
      </c>
      <c r="P253" s="246">
        <v>57400</v>
      </c>
    </row>
    <row r="254" spans="1:16" ht="15.75" thickTop="1" x14ac:dyDescent="0.25">
      <c r="B254" s="163"/>
      <c r="C254" s="163"/>
      <c r="D254" s="163"/>
    </row>
    <row r="256" spans="1:16" ht="24" thickBot="1" x14ac:dyDescent="0.3">
      <c r="A256" s="247"/>
      <c r="B256" s="248" t="s">
        <v>188</v>
      </c>
      <c r="C256" s="249"/>
      <c r="D256" s="249"/>
      <c r="E256" s="249"/>
      <c r="F256" s="249"/>
      <c r="G256" s="249"/>
      <c r="H256" s="249"/>
      <c r="I256" s="249"/>
      <c r="J256" s="249"/>
      <c r="K256" s="249"/>
      <c r="L256" s="249"/>
      <c r="M256" s="249"/>
      <c r="N256" s="249"/>
      <c r="O256" s="249"/>
      <c r="P256" s="247"/>
    </row>
    <row r="257" spans="1:17" x14ac:dyDescent="0.25">
      <c r="A257" s="250" t="s">
        <v>41</v>
      </c>
      <c r="B257" s="251" t="s">
        <v>42</v>
      </c>
      <c r="C257" s="251" t="s">
        <v>43</v>
      </c>
      <c r="D257" s="251" t="s">
        <v>44</v>
      </c>
      <c r="E257" s="252" t="s">
        <v>45</v>
      </c>
      <c r="F257" s="253"/>
      <c r="G257" s="253"/>
      <c r="H257" s="253"/>
      <c r="I257" s="253"/>
      <c r="J257" s="253"/>
      <c r="K257" s="253"/>
      <c r="L257" s="253"/>
      <c r="M257" s="253"/>
      <c r="N257" s="253"/>
      <c r="O257" s="253"/>
      <c r="P257" s="254"/>
    </row>
    <row r="258" spans="1:17" ht="15.75" thickBot="1" x14ac:dyDescent="0.3">
      <c r="A258" s="255"/>
      <c r="B258" s="256"/>
      <c r="C258" s="256"/>
      <c r="D258" s="256"/>
      <c r="E258" s="257">
        <v>1</v>
      </c>
      <c r="F258" s="258">
        <v>2</v>
      </c>
      <c r="G258" s="258">
        <v>3</v>
      </c>
      <c r="H258" s="258">
        <v>4</v>
      </c>
      <c r="I258" s="259">
        <v>5</v>
      </c>
      <c r="J258" s="259">
        <v>6</v>
      </c>
      <c r="K258" s="259">
        <v>7</v>
      </c>
      <c r="L258" s="259">
        <v>8</v>
      </c>
      <c r="M258" s="260">
        <v>9</v>
      </c>
      <c r="N258" s="260">
        <v>10</v>
      </c>
      <c r="O258" s="260">
        <v>11</v>
      </c>
      <c r="P258" s="261">
        <v>12</v>
      </c>
    </row>
    <row r="259" spans="1:17" ht="15.75" thickTop="1" x14ac:dyDescent="0.25">
      <c r="A259" s="262">
        <v>1</v>
      </c>
      <c r="B259" s="263" t="s">
        <v>146</v>
      </c>
      <c r="C259" s="263" t="s">
        <v>147</v>
      </c>
      <c r="D259" s="263">
        <v>50000</v>
      </c>
      <c r="E259" s="1" t="s">
        <v>148</v>
      </c>
      <c r="F259" s="264"/>
      <c r="G259" s="264"/>
      <c r="H259" s="264"/>
      <c r="I259" s="264"/>
      <c r="J259" s="264"/>
      <c r="K259" s="264"/>
      <c r="L259" s="264"/>
      <c r="M259" s="264"/>
      <c r="N259" s="264"/>
      <c r="O259" s="264"/>
      <c r="P259" s="265"/>
    </row>
    <row r="260" spans="1:17" x14ac:dyDescent="0.25">
      <c r="A260" s="266">
        <v>2</v>
      </c>
      <c r="B260" s="267" t="s">
        <v>149</v>
      </c>
      <c r="C260" s="267" t="s">
        <v>150</v>
      </c>
      <c r="D260" s="267">
        <v>250000</v>
      </c>
      <c r="E260" s="268"/>
      <c r="F260" s="269"/>
      <c r="G260" s="269"/>
      <c r="H260" s="269"/>
      <c r="I260" s="269"/>
      <c r="J260" s="269"/>
      <c r="K260" s="269"/>
      <c r="L260" s="269"/>
      <c r="M260" s="269"/>
      <c r="N260" s="269"/>
      <c r="O260" s="269"/>
      <c r="P260" s="270"/>
    </row>
    <row r="261" spans="1:17" x14ac:dyDescent="0.25">
      <c r="A261" s="266">
        <v>3</v>
      </c>
      <c r="B261" s="267" t="s">
        <v>151</v>
      </c>
      <c r="C261" s="267" t="s">
        <v>67</v>
      </c>
      <c r="D261" s="267">
        <v>30000</v>
      </c>
      <c r="E261" s="268"/>
      <c r="F261" s="269"/>
      <c r="G261" s="269"/>
      <c r="H261" s="269"/>
      <c r="I261" s="269"/>
      <c r="J261" s="269"/>
      <c r="K261" s="269"/>
      <c r="L261" s="269"/>
      <c r="M261" s="269"/>
      <c r="N261" s="269"/>
      <c r="O261" s="269"/>
      <c r="P261" s="270"/>
    </row>
    <row r="262" spans="1:17" x14ac:dyDescent="0.25">
      <c r="A262" s="271"/>
      <c r="B262" s="267"/>
      <c r="C262" s="267"/>
      <c r="D262" s="267"/>
      <c r="E262" s="272"/>
      <c r="F262" s="273"/>
      <c r="G262" s="273"/>
      <c r="H262" s="273"/>
      <c r="I262" s="273"/>
      <c r="J262" s="273"/>
      <c r="K262" s="273"/>
      <c r="L262" s="273"/>
      <c r="M262" s="273"/>
      <c r="N262" s="273"/>
      <c r="O262" s="273"/>
      <c r="P262" s="274"/>
    </row>
    <row r="263" spans="1:17" x14ac:dyDescent="0.25">
      <c r="A263" s="271"/>
      <c r="B263" s="267"/>
      <c r="C263" s="267"/>
      <c r="D263" s="267"/>
      <c r="E263" s="272"/>
      <c r="F263" s="273"/>
      <c r="G263" s="273"/>
      <c r="H263" s="273"/>
      <c r="I263" s="273"/>
      <c r="J263" s="273"/>
      <c r="K263" s="273"/>
      <c r="L263" s="273"/>
      <c r="M263" s="273"/>
      <c r="N263" s="273"/>
      <c r="O263" s="273"/>
      <c r="P263" s="274"/>
    </row>
    <row r="264" spans="1:17" x14ac:dyDescent="0.25">
      <c r="A264" s="271"/>
      <c r="B264" s="267"/>
      <c r="C264" s="267"/>
      <c r="D264" s="267"/>
      <c r="E264" s="272"/>
      <c r="F264" s="273"/>
      <c r="G264" s="273"/>
      <c r="H264" s="273"/>
      <c r="I264" s="273"/>
      <c r="J264" s="273"/>
      <c r="K264" s="273"/>
      <c r="L264" s="273"/>
      <c r="M264" s="273"/>
      <c r="N264" s="273"/>
      <c r="O264" s="273"/>
      <c r="P264" s="274"/>
    </row>
    <row r="265" spans="1:17" x14ac:dyDescent="0.25">
      <c r="A265" s="271"/>
      <c r="B265" s="267"/>
      <c r="C265" s="267"/>
      <c r="D265" s="267"/>
      <c r="E265" s="272"/>
      <c r="F265" s="273"/>
      <c r="G265" s="273"/>
      <c r="H265" s="273"/>
      <c r="I265" s="273"/>
      <c r="J265" s="273"/>
      <c r="K265" s="273"/>
      <c r="L265" s="273"/>
      <c r="M265" s="273"/>
      <c r="N265" s="273"/>
      <c r="O265" s="273"/>
      <c r="P265" s="274"/>
    </row>
    <row r="266" spans="1:17" x14ac:dyDescent="0.25">
      <c r="A266" s="271"/>
      <c r="B266" s="267"/>
      <c r="C266" s="267"/>
      <c r="D266" s="267"/>
      <c r="E266" s="272"/>
      <c r="F266" s="273"/>
      <c r="G266" s="273"/>
      <c r="H266" s="273"/>
      <c r="I266" s="273"/>
      <c r="J266" s="273"/>
      <c r="K266" s="273"/>
      <c r="L266" s="273"/>
      <c r="M266" s="273"/>
      <c r="N266" s="273"/>
      <c r="O266" s="273"/>
      <c r="P266" s="274"/>
    </row>
    <row r="267" spans="1:17" x14ac:dyDescent="0.25">
      <c r="A267" s="271"/>
      <c r="B267" s="267"/>
      <c r="C267" s="267"/>
      <c r="D267" s="267"/>
      <c r="E267" s="272"/>
      <c r="F267" s="273"/>
      <c r="G267" s="273"/>
      <c r="H267" s="273"/>
      <c r="I267" s="273"/>
      <c r="J267" s="273"/>
      <c r="K267" s="273"/>
      <c r="L267" s="273"/>
      <c r="M267" s="273"/>
      <c r="N267" s="273"/>
      <c r="O267" s="273"/>
      <c r="P267" s="274"/>
    </row>
    <row r="269" spans="1:17" ht="21.75" thickBot="1" x14ac:dyDescent="0.3">
      <c r="A269" s="247"/>
      <c r="B269" s="275" t="s">
        <v>152</v>
      </c>
      <c r="C269" s="275"/>
      <c r="D269" s="275"/>
      <c r="E269" s="275"/>
      <c r="F269" s="275"/>
      <c r="G269" s="275"/>
      <c r="H269" s="275"/>
      <c r="I269" s="275"/>
      <c r="J269" s="275"/>
      <c r="K269" s="275"/>
      <c r="L269" s="275"/>
      <c r="M269" s="275"/>
      <c r="N269" s="275"/>
      <c r="O269" s="275"/>
      <c r="P269" s="275"/>
      <c r="Q269" s="275"/>
    </row>
    <row r="270" spans="1:17" ht="15.75" thickTop="1" x14ac:dyDescent="0.25">
      <c r="A270" s="276" t="s">
        <v>1</v>
      </c>
      <c r="B270" s="277"/>
      <c r="C270" s="278" t="s">
        <v>2</v>
      </c>
      <c r="D270" s="279" t="s">
        <v>3</v>
      </c>
      <c r="E270" s="280"/>
      <c r="F270" s="280"/>
      <c r="G270" s="280"/>
      <c r="H270" s="280"/>
      <c r="I270" s="280"/>
      <c r="J270" s="280"/>
      <c r="K270" s="280"/>
      <c r="L270" s="280"/>
      <c r="M270" s="280"/>
      <c r="N270" s="280"/>
      <c r="O270" s="281"/>
      <c r="P270" s="282"/>
      <c r="Q270" s="163"/>
    </row>
    <row r="271" spans="1:17" x14ac:dyDescent="0.25">
      <c r="A271" s="283"/>
      <c r="B271" s="284"/>
      <c r="C271" s="285"/>
      <c r="D271" s="286" t="s">
        <v>4</v>
      </c>
      <c r="E271" s="287" t="s">
        <v>4</v>
      </c>
      <c r="F271" s="287" t="s">
        <v>4</v>
      </c>
      <c r="G271" s="287" t="s">
        <v>4</v>
      </c>
      <c r="H271" s="287" t="s">
        <v>4</v>
      </c>
      <c r="I271" s="287" t="s">
        <v>4</v>
      </c>
      <c r="J271" s="287" t="s">
        <v>4</v>
      </c>
      <c r="K271" s="287" t="s">
        <v>4</v>
      </c>
      <c r="L271" s="287" t="s">
        <v>4</v>
      </c>
      <c r="M271" s="287" t="s">
        <v>4</v>
      </c>
      <c r="N271" s="287" t="s">
        <v>4</v>
      </c>
      <c r="O271" s="287" t="s">
        <v>5</v>
      </c>
      <c r="P271" s="288" t="s">
        <v>6</v>
      </c>
      <c r="Q271" s="163"/>
    </row>
    <row r="272" spans="1:17" x14ac:dyDescent="0.25">
      <c r="A272" s="283"/>
      <c r="B272" s="284"/>
      <c r="C272" s="285"/>
      <c r="D272" s="286">
        <v>1</v>
      </c>
      <c r="E272" s="287">
        <v>2</v>
      </c>
      <c r="F272" s="287">
        <v>3</v>
      </c>
      <c r="G272" s="287">
        <v>4</v>
      </c>
      <c r="H272" s="287">
        <v>5</v>
      </c>
      <c r="I272" s="287">
        <v>6</v>
      </c>
      <c r="J272" s="287">
        <v>7</v>
      </c>
      <c r="K272" s="287">
        <v>8</v>
      </c>
      <c r="L272" s="287">
        <v>9</v>
      </c>
      <c r="M272" s="287">
        <v>10</v>
      </c>
      <c r="N272" s="287">
        <v>11</v>
      </c>
      <c r="O272" s="287">
        <v>12</v>
      </c>
      <c r="P272" s="288"/>
      <c r="Q272" s="163"/>
    </row>
    <row r="273" spans="1:17" x14ac:dyDescent="0.25">
      <c r="A273" s="289" t="s">
        <v>7</v>
      </c>
      <c r="B273" s="290"/>
      <c r="C273" s="291"/>
      <c r="D273" s="292">
        <v>100</v>
      </c>
      <c r="E273" s="292">
        <v>100</v>
      </c>
      <c r="F273" s="292">
        <v>100</v>
      </c>
      <c r="G273" s="292">
        <v>100</v>
      </c>
      <c r="H273" s="292">
        <v>100</v>
      </c>
      <c r="I273" s="292">
        <v>100</v>
      </c>
      <c r="J273" s="292">
        <v>100</v>
      </c>
      <c r="K273" s="292">
        <v>100</v>
      </c>
      <c r="L273" s="292">
        <v>100</v>
      </c>
      <c r="M273" s="292">
        <v>100</v>
      </c>
      <c r="N273" s="292">
        <v>100</v>
      </c>
      <c r="O273" s="292">
        <v>100</v>
      </c>
      <c r="P273" s="293"/>
      <c r="Q273" s="163"/>
    </row>
    <row r="274" spans="1:17" x14ac:dyDescent="0.25">
      <c r="A274" s="289" t="s">
        <v>9</v>
      </c>
      <c r="B274" s="290"/>
      <c r="C274" s="291"/>
      <c r="D274" s="292">
        <v>0</v>
      </c>
      <c r="E274" s="292">
        <v>0</v>
      </c>
      <c r="F274" s="292">
        <v>0</v>
      </c>
      <c r="G274" s="292">
        <v>0</v>
      </c>
      <c r="H274" s="292">
        <v>0</v>
      </c>
      <c r="I274" s="292">
        <v>1000</v>
      </c>
      <c r="J274" s="292">
        <v>1000</v>
      </c>
      <c r="K274" s="292">
        <v>0</v>
      </c>
      <c r="L274" s="292">
        <v>0</v>
      </c>
      <c r="M274" s="292">
        <v>0</v>
      </c>
      <c r="N274" s="292">
        <v>1000</v>
      </c>
      <c r="O274" s="292">
        <v>0</v>
      </c>
      <c r="P274" s="293"/>
      <c r="Q274" s="163"/>
    </row>
    <row r="275" spans="1:17" x14ac:dyDescent="0.25">
      <c r="A275" s="289" t="s">
        <v>11</v>
      </c>
      <c r="B275" s="290"/>
      <c r="C275" s="291"/>
      <c r="D275" s="292">
        <v>0</v>
      </c>
      <c r="E275" s="292">
        <v>0</v>
      </c>
      <c r="F275" s="292">
        <v>0</v>
      </c>
      <c r="G275" s="292">
        <v>0</v>
      </c>
      <c r="H275" s="292">
        <v>0</v>
      </c>
      <c r="I275" s="292">
        <v>0</v>
      </c>
      <c r="J275" s="292">
        <v>0</v>
      </c>
      <c r="K275" s="292">
        <v>0</v>
      </c>
      <c r="L275" s="292">
        <v>0</v>
      </c>
      <c r="M275" s="292">
        <v>0</v>
      </c>
      <c r="N275" s="292">
        <v>0</v>
      </c>
      <c r="O275" s="292">
        <v>0</v>
      </c>
      <c r="P275" s="293"/>
      <c r="Q275" s="163"/>
    </row>
    <row r="276" spans="1:17" ht="15.75" x14ac:dyDescent="0.25">
      <c r="A276" s="289" t="s">
        <v>12</v>
      </c>
      <c r="B276" s="290"/>
      <c r="C276" s="294"/>
      <c r="D276" s="292">
        <v>0</v>
      </c>
      <c r="E276" s="292">
        <v>0</v>
      </c>
      <c r="F276" s="292">
        <v>0</v>
      </c>
      <c r="G276" s="292">
        <v>0</v>
      </c>
      <c r="H276" s="292">
        <v>0</v>
      </c>
      <c r="I276" s="292">
        <v>0</v>
      </c>
      <c r="J276" s="292">
        <v>500</v>
      </c>
      <c r="K276" s="292">
        <v>0</v>
      </c>
      <c r="L276" s="292">
        <v>0</v>
      </c>
      <c r="M276" s="292">
        <v>0</v>
      </c>
      <c r="N276" s="292">
        <v>0</v>
      </c>
      <c r="O276" s="292">
        <v>0</v>
      </c>
      <c r="P276" s="293"/>
      <c r="Q276" s="163"/>
    </row>
    <row r="277" spans="1:17" ht="15.75" x14ac:dyDescent="0.25">
      <c r="A277" s="289" t="s">
        <v>13</v>
      </c>
      <c r="B277" s="290" t="s">
        <v>13</v>
      </c>
      <c r="C277" s="294"/>
      <c r="D277" s="292">
        <v>200</v>
      </c>
      <c r="E277" s="292">
        <v>200</v>
      </c>
      <c r="F277" s="292">
        <v>200</v>
      </c>
      <c r="G277" s="292">
        <v>200</v>
      </c>
      <c r="H277" s="292">
        <v>200</v>
      </c>
      <c r="I277" s="292">
        <v>200</v>
      </c>
      <c r="J277" s="292">
        <v>200</v>
      </c>
      <c r="K277" s="292">
        <v>200</v>
      </c>
      <c r="L277" s="292">
        <v>200</v>
      </c>
      <c r="M277" s="292">
        <v>200</v>
      </c>
      <c r="N277" s="292">
        <v>200</v>
      </c>
      <c r="O277" s="292">
        <v>200</v>
      </c>
      <c r="P277" s="293"/>
      <c r="Q277" s="163"/>
    </row>
    <row r="278" spans="1:17" ht="15.75" x14ac:dyDescent="0.25">
      <c r="A278" s="289" t="s">
        <v>14</v>
      </c>
      <c r="B278" s="290" t="s">
        <v>14</v>
      </c>
      <c r="C278" s="294"/>
      <c r="D278" s="292">
        <v>100</v>
      </c>
      <c r="E278" s="292">
        <v>100</v>
      </c>
      <c r="F278" s="292">
        <v>100</v>
      </c>
      <c r="G278" s="292">
        <v>100</v>
      </c>
      <c r="H278" s="292">
        <v>100</v>
      </c>
      <c r="I278" s="292">
        <v>100</v>
      </c>
      <c r="J278" s="292">
        <v>100</v>
      </c>
      <c r="K278" s="292">
        <v>100</v>
      </c>
      <c r="L278" s="292">
        <v>100</v>
      </c>
      <c r="M278" s="292">
        <v>100</v>
      </c>
      <c r="N278" s="292">
        <v>100</v>
      </c>
      <c r="O278" s="292">
        <v>100</v>
      </c>
      <c r="P278" s="293"/>
      <c r="Q278" s="163"/>
    </row>
    <row r="279" spans="1:17" x14ac:dyDescent="0.25">
      <c r="A279" s="316" t="s">
        <v>16</v>
      </c>
      <c r="B279" s="317"/>
      <c r="C279" s="295"/>
      <c r="D279" s="296">
        <v>400</v>
      </c>
      <c r="E279" s="296">
        <v>400</v>
      </c>
      <c r="F279" s="296">
        <v>400</v>
      </c>
      <c r="G279" s="296">
        <v>400</v>
      </c>
      <c r="H279" s="296">
        <v>400</v>
      </c>
      <c r="I279" s="296">
        <v>1400</v>
      </c>
      <c r="J279" s="296">
        <v>1900</v>
      </c>
      <c r="K279" s="296">
        <v>400</v>
      </c>
      <c r="L279" s="296">
        <v>400</v>
      </c>
      <c r="M279" s="296">
        <v>400</v>
      </c>
      <c r="N279" s="296">
        <v>1400</v>
      </c>
      <c r="O279" s="296">
        <v>400</v>
      </c>
      <c r="P279" s="296">
        <v>0</v>
      </c>
      <c r="Q279" s="163"/>
    </row>
    <row r="280" spans="1:17" x14ac:dyDescent="0.25">
      <c r="A280" s="297" t="s">
        <v>17</v>
      </c>
      <c r="B280" s="298"/>
      <c r="C280" s="291"/>
      <c r="D280" s="292">
        <v>2000</v>
      </c>
      <c r="E280" s="292">
        <v>300</v>
      </c>
      <c r="F280" s="292">
        <v>300</v>
      </c>
      <c r="G280" s="292">
        <v>300</v>
      </c>
      <c r="H280" s="292">
        <v>300</v>
      </c>
      <c r="I280" s="292">
        <v>300</v>
      </c>
      <c r="J280" s="292">
        <v>2000</v>
      </c>
      <c r="K280" s="292">
        <v>300</v>
      </c>
      <c r="L280" s="292">
        <v>300</v>
      </c>
      <c r="M280" s="292">
        <v>300</v>
      </c>
      <c r="N280" s="292">
        <v>300</v>
      </c>
      <c r="O280" s="292">
        <v>300</v>
      </c>
      <c r="P280" s="293"/>
      <c r="Q280" s="163"/>
    </row>
    <row r="281" spans="1:17" x14ac:dyDescent="0.25">
      <c r="A281" s="297" t="s">
        <v>18</v>
      </c>
      <c r="B281" s="298"/>
      <c r="C281" s="291"/>
      <c r="D281" s="292">
        <v>0</v>
      </c>
      <c r="E281" s="292">
        <v>0</v>
      </c>
      <c r="F281" s="292">
        <v>0</v>
      </c>
      <c r="G281" s="292">
        <v>0</v>
      </c>
      <c r="H281" s="292">
        <v>0</v>
      </c>
      <c r="I281" s="292">
        <v>0</v>
      </c>
      <c r="J281" s="292">
        <v>0</v>
      </c>
      <c r="K281" s="292">
        <v>0</v>
      </c>
      <c r="L281" s="292">
        <v>0</v>
      </c>
      <c r="M281" s="292">
        <v>0</v>
      </c>
      <c r="N281" s="292">
        <v>0</v>
      </c>
      <c r="O281" s="292">
        <v>0</v>
      </c>
      <c r="P281" s="293"/>
      <c r="Q281" s="163"/>
    </row>
    <row r="282" spans="1:17" x14ac:dyDescent="0.25">
      <c r="A282" s="297" t="s">
        <v>19</v>
      </c>
      <c r="B282" s="298"/>
      <c r="C282" s="291"/>
      <c r="D282" s="292">
        <v>1000</v>
      </c>
      <c r="E282" s="292">
        <v>0</v>
      </c>
      <c r="F282" s="292">
        <v>0</v>
      </c>
      <c r="G282" s="292">
        <v>0</v>
      </c>
      <c r="H282" s="292">
        <v>0</v>
      </c>
      <c r="I282" s="292">
        <v>0</v>
      </c>
      <c r="J282" s="292">
        <v>0</v>
      </c>
      <c r="K282" s="292">
        <v>1000</v>
      </c>
      <c r="L282" s="292">
        <v>0</v>
      </c>
      <c r="M282" s="292">
        <v>0</v>
      </c>
      <c r="N282" s="292">
        <v>0</v>
      </c>
      <c r="O282" s="292">
        <v>0</v>
      </c>
      <c r="P282" s="293"/>
      <c r="Q282" s="163"/>
    </row>
    <row r="283" spans="1:17" x14ac:dyDescent="0.25">
      <c r="A283" s="297" t="s">
        <v>20</v>
      </c>
      <c r="B283" s="298"/>
      <c r="C283" s="291"/>
      <c r="D283" s="292">
        <v>0</v>
      </c>
      <c r="E283" s="292">
        <v>0</v>
      </c>
      <c r="F283" s="292">
        <v>0</v>
      </c>
      <c r="G283" s="292">
        <v>0</v>
      </c>
      <c r="H283" s="292">
        <v>0</v>
      </c>
      <c r="I283" s="292">
        <v>0</v>
      </c>
      <c r="J283" s="292">
        <v>0</v>
      </c>
      <c r="K283" s="292">
        <v>0</v>
      </c>
      <c r="L283" s="292">
        <v>0</v>
      </c>
      <c r="M283" s="292">
        <v>0</v>
      </c>
      <c r="N283" s="292">
        <v>0</v>
      </c>
      <c r="O283" s="292">
        <v>0</v>
      </c>
      <c r="P283" s="293"/>
      <c r="Q283" s="163"/>
    </row>
    <row r="284" spans="1:17" ht="15.75" x14ac:dyDescent="0.25">
      <c r="A284" s="297" t="s">
        <v>21</v>
      </c>
      <c r="B284" s="298"/>
      <c r="C284" s="294"/>
      <c r="D284" s="292">
        <v>0</v>
      </c>
      <c r="E284" s="292">
        <v>0</v>
      </c>
      <c r="F284" s="292">
        <v>0</v>
      </c>
      <c r="G284" s="292">
        <v>0</v>
      </c>
      <c r="H284" s="292">
        <v>0</v>
      </c>
      <c r="I284" s="292">
        <v>0</v>
      </c>
      <c r="J284" s="292">
        <v>0</v>
      </c>
      <c r="K284" s="292">
        <v>0</v>
      </c>
      <c r="L284" s="292">
        <v>0</v>
      </c>
      <c r="M284" s="292">
        <v>0</v>
      </c>
      <c r="N284" s="292">
        <v>0</v>
      </c>
      <c r="O284" s="292">
        <v>0</v>
      </c>
      <c r="P284" s="293"/>
      <c r="Q284" s="163"/>
    </row>
    <row r="285" spans="1:17" x14ac:dyDescent="0.25">
      <c r="A285" s="316" t="s">
        <v>22</v>
      </c>
      <c r="B285" s="317" t="s">
        <v>22</v>
      </c>
      <c r="C285" s="295"/>
      <c r="D285" s="296">
        <v>3000</v>
      </c>
      <c r="E285" s="296">
        <v>300</v>
      </c>
      <c r="F285" s="296">
        <v>300</v>
      </c>
      <c r="G285" s="296">
        <v>300</v>
      </c>
      <c r="H285" s="296">
        <v>300</v>
      </c>
      <c r="I285" s="296">
        <v>300</v>
      </c>
      <c r="J285" s="296">
        <v>2000</v>
      </c>
      <c r="K285" s="296">
        <v>1300</v>
      </c>
      <c r="L285" s="296">
        <v>300</v>
      </c>
      <c r="M285" s="296">
        <v>300</v>
      </c>
      <c r="N285" s="296">
        <v>300</v>
      </c>
      <c r="O285" s="296">
        <v>300</v>
      </c>
      <c r="P285" s="296">
        <v>0</v>
      </c>
    </row>
    <row r="286" spans="1:17" x14ac:dyDescent="0.25">
      <c r="A286" s="297" t="s">
        <v>23</v>
      </c>
      <c r="B286" s="298"/>
      <c r="C286" s="291"/>
      <c r="D286" s="292">
        <v>2000</v>
      </c>
      <c r="E286" s="292">
        <v>2000</v>
      </c>
      <c r="F286" s="292">
        <v>2000</v>
      </c>
      <c r="G286" s="292">
        <v>2000</v>
      </c>
      <c r="H286" s="292">
        <v>2000</v>
      </c>
      <c r="I286" s="292">
        <v>2000</v>
      </c>
      <c r="J286" s="292">
        <v>2000</v>
      </c>
      <c r="K286" s="292">
        <v>2000</v>
      </c>
      <c r="L286" s="292">
        <v>2000</v>
      </c>
      <c r="M286" s="292">
        <v>2000</v>
      </c>
      <c r="N286" s="292">
        <v>2000</v>
      </c>
      <c r="O286" s="292">
        <v>2000</v>
      </c>
      <c r="P286" s="293"/>
    </row>
    <row r="287" spans="1:17" x14ac:dyDescent="0.25">
      <c r="A287" s="297" t="s">
        <v>24</v>
      </c>
      <c r="B287" s="298"/>
      <c r="C287" s="291"/>
      <c r="D287" s="292">
        <v>100</v>
      </c>
      <c r="E287" s="292">
        <v>100</v>
      </c>
      <c r="F287" s="292">
        <v>100</v>
      </c>
      <c r="G287" s="292">
        <v>100</v>
      </c>
      <c r="H287" s="292">
        <v>100</v>
      </c>
      <c r="I287" s="292">
        <v>100</v>
      </c>
      <c r="J287" s="292">
        <v>100</v>
      </c>
      <c r="K287" s="292">
        <v>100</v>
      </c>
      <c r="L287" s="292">
        <v>100</v>
      </c>
      <c r="M287" s="292">
        <v>100</v>
      </c>
      <c r="N287" s="292">
        <v>100</v>
      </c>
      <c r="O287" s="292">
        <v>100</v>
      </c>
      <c r="P287" s="293"/>
    </row>
    <row r="288" spans="1:17" x14ac:dyDescent="0.25">
      <c r="A288" s="297" t="s">
        <v>25</v>
      </c>
      <c r="B288" s="298"/>
      <c r="C288" s="291"/>
      <c r="D288" s="292">
        <v>300</v>
      </c>
      <c r="E288" s="292">
        <v>300</v>
      </c>
      <c r="F288" s="292">
        <v>300</v>
      </c>
      <c r="G288" s="292">
        <v>300</v>
      </c>
      <c r="H288" s="292">
        <v>300</v>
      </c>
      <c r="I288" s="292">
        <v>300</v>
      </c>
      <c r="J288" s="292">
        <v>300</v>
      </c>
      <c r="K288" s="292">
        <v>300</v>
      </c>
      <c r="L288" s="292">
        <v>300</v>
      </c>
      <c r="M288" s="292">
        <v>300</v>
      </c>
      <c r="N288" s="292">
        <v>300</v>
      </c>
      <c r="O288" s="292">
        <v>300</v>
      </c>
      <c r="P288" s="293"/>
    </row>
    <row r="289" spans="1:16" x14ac:dyDescent="0.25">
      <c r="A289" s="297" t="s">
        <v>26</v>
      </c>
      <c r="B289" s="298"/>
      <c r="C289" s="291"/>
      <c r="D289" s="292">
        <v>0</v>
      </c>
      <c r="E289" s="292">
        <v>0</v>
      </c>
      <c r="F289" s="292">
        <v>0</v>
      </c>
      <c r="G289" s="292">
        <v>0</v>
      </c>
      <c r="H289" s="292">
        <v>0</v>
      </c>
      <c r="I289" s="292">
        <v>0</v>
      </c>
      <c r="J289" s="292">
        <v>0</v>
      </c>
      <c r="K289" s="292">
        <v>0</v>
      </c>
      <c r="L289" s="292">
        <v>0</v>
      </c>
      <c r="M289" s="292">
        <v>0</v>
      </c>
      <c r="N289" s="292">
        <v>0</v>
      </c>
      <c r="O289" s="292">
        <v>0</v>
      </c>
      <c r="P289" s="293"/>
    </row>
    <row r="290" spans="1:16" ht="15.75" x14ac:dyDescent="0.25">
      <c r="A290" s="297" t="s">
        <v>27</v>
      </c>
      <c r="B290" s="298"/>
      <c r="C290" s="294"/>
      <c r="D290" s="292">
        <v>200</v>
      </c>
      <c r="E290" s="292">
        <v>200</v>
      </c>
      <c r="F290" s="292">
        <v>200</v>
      </c>
      <c r="G290" s="292">
        <v>200</v>
      </c>
      <c r="H290" s="292">
        <v>200</v>
      </c>
      <c r="I290" s="292">
        <v>200</v>
      </c>
      <c r="J290" s="292">
        <v>200</v>
      </c>
      <c r="K290" s="292">
        <v>200</v>
      </c>
      <c r="L290" s="292">
        <v>200</v>
      </c>
      <c r="M290" s="292">
        <v>200</v>
      </c>
      <c r="N290" s="292">
        <v>200</v>
      </c>
      <c r="O290" s="292">
        <v>200</v>
      </c>
      <c r="P290" s="293"/>
    </row>
    <row r="291" spans="1:16" ht="15.75" x14ac:dyDescent="0.25">
      <c r="A291" s="297" t="s">
        <v>28</v>
      </c>
      <c r="B291" s="298"/>
      <c r="C291" s="294"/>
      <c r="D291" s="292">
        <v>0</v>
      </c>
      <c r="E291" s="292">
        <v>0</v>
      </c>
      <c r="F291" s="292">
        <v>0</v>
      </c>
      <c r="G291" s="292">
        <v>0</v>
      </c>
      <c r="H291" s="292">
        <v>0</v>
      </c>
      <c r="I291" s="292">
        <v>0</v>
      </c>
      <c r="J291" s="292">
        <v>0</v>
      </c>
      <c r="K291" s="292">
        <v>0</v>
      </c>
      <c r="L291" s="292">
        <v>0</v>
      </c>
      <c r="M291" s="292">
        <v>0</v>
      </c>
      <c r="N291" s="292">
        <v>0</v>
      </c>
      <c r="O291" s="292">
        <v>0</v>
      </c>
      <c r="P291" s="293"/>
    </row>
    <row r="292" spans="1:16" ht="15.75" x14ac:dyDescent="0.25">
      <c r="A292" s="297" t="s">
        <v>29</v>
      </c>
      <c r="B292" s="298"/>
      <c r="C292" s="294"/>
      <c r="D292" s="292">
        <v>0</v>
      </c>
      <c r="E292" s="292">
        <v>0</v>
      </c>
      <c r="F292" s="292">
        <v>0</v>
      </c>
      <c r="G292" s="292">
        <v>0</v>
      </c>
      <c r="H292" s="292">
        <v>0</v>
      </c>
      <c r="I292" s="292">
        <v>0</v>
      </c>
      <c r="J292" s="292">
        <v>0</v>
      </c>
      <c r="K292" s="292">
        <v>2000</v>
      </c>
      <c r="L292" s="292">
        <v>0</v>
      </c>
      <c r="M292" s="292">
        <v>0</v>
      </c>
      <c r="N292" s="292">
        <v>0</v>
      </c>
      <c r="O292" s="292">
        <v>0</v>
      </c>
      <c r="P292" s="293"/>
    </row>
    <row r="293" spans="1:16" x14ac:dyDescent="0.25">
      <c r="A293" s="316" t="s">
        <v>31</v>
      </c>
      <c r="B293" s="317"/>
      <c r="C293" s="295"/>
      <c r="D293" s="296">
        <v>2600</v>
      </c>
      <c r="E293" s="296">
        <v>2600</v>
      </c>
      <c r="F293" s="296">
        <v>2600</v>
      </c>
      <c r="G293" s="296">
        <v>2600</v>
      </c>
      <c r="H293" s="296">
        <v>2600</v>
      </c>
      <c r="I293" s="296">
        <v>2600</v>
      </c>
      <c r="J293" s="296">
        <v>2600</v>
      </c>
      <c r="K293" s="296">
        <v>4600</v>
      </c>
      <c r="L293" s="296">
        <v>2600</v>
      </c>
      <c r="M293" s="296">
        <v>2600</v>
      </c>
      <c r="N293" s="296">
        <v>2600</v>
      </c>
      <c r="O293" s="296">
        <v>2600</v>
      </c>
      <c r="P293" s="296">
        <v>0</v>
      </c>
    </row>
    <row r="294" spans="1:16" x14ac:dyDescent="0.25">
      <c r="A294" s="297" t="s">
        <v>32</v>
      </c>
      <c r="B294" s="298"/>
      <c r="C294" s="291"/>
      <c r="D294" s="292">
        <v>0</v>
      </c>
      <c r="E294" s="293">
        <v>0</v>
      </c>
      <c r="F294" s="293">
        <v>0</v>
      </c>
      <c r="G294" s="292">
        <v>0</v>
      </c>
      <c r="H294" s="293">
        <v>0</v>
      </c>
      <c r="I294" s="293">
        <v>0</v>
      </c>
      <c r="J294" s="292">
        <v>0</v>
      </c>
      <c r="K294" s="293">
        <v>0</v>
      </c>
      <c r="L294" s="293">
        <v>0</v>
      </c>
      <c r="M294" s="292">
        <v>0</v>
      </c>
      <c r="N294" s="293">
        <v>0</v>
      </c>
      <c r="O294" s="293">
        <v>0</v>
      </c>
      <c r="P294" s="293"/>
    </row>
    <row r="295" spans="1:16" x14ac:dyDescent="0.25">
      <c r="A295" s="297" t="s">
        <v>33</v>
      </c>
      <c r="B295" s="298"/>
      <c r="C295" s="291"/>
      <c r="D295" s="292">
        <v>0</v>
      </c>
      <c r="E295" s="292">
        <v>0</v>
      </c>
      <c r="F295" s="292">
        <v>0</v>
      </c>
      <c r="G295" s="292">
        <v>0</v>
      </c>
      <c r="H295" s="292">
        <v>0</v>
      </c>
      <c r="I295" s="292">
        <v>0</v>
      </c>
      <c r="J295" s="292">
        <v>0</v>
      </c>
      <c r="K295" s="292">
        <v>0</v>
      </c>
      <c r="L295" s="292">
        <v>0</v>
      </c>
      <c r="M295" s="292">
        <v>0</v>
      </c>
      <c r="N295" s="292">
        <v>0</v>
      </c>
      <c r="O295" s="292">
        <v>0</v>
      </c>
      <c r="P295" s="293"/>
    </row>
    <row r="296" spans="1:16" x14ac:dyDescent="0.25">
      <c r="A296" s="316" t="s">
        <v>34</v>
      </c>
      <c r="B296" s="317"/>
      <c r="C296" s="295"/>
      <c r="D296" s="296">
        <v>0</v>
      </c>
      <c r="E296" s="296">
        <v>0</v>
      </c>
      <c r="F296" s="296">
        <v>0</v>
      </c>
      <c r="G296" s="296">
        <v>0</v>
      </c>
      <c r="H296" s="296">
        <v>0</v>
      </c>
      <c r="I296" s="296">
        <v>0</v>
      </c>
      <c r="J296" s="296">
        <v>0</v>
      </c>
      <c r="K296" s="296">
        <v>0</v>
      </c>
      <c r="L296" s="296">
        <v>0</v>
      </c>
      <c r="M296" s="296">
        <v>0</v>
      </c>
      <c r="N296" s="296">
        <v>0</v>
      </c>
      <c r="O296" s="296">
        <v>0</v>
      </c>
      <c r="P296" s="296">
        <v>0</v>
      </c>
    </row>
    <row r="297" spans="1:16" x14ac:dyDescent="0.25">
      <c r="A297" s="297" t="s">
        <v>35</v>
      </c>
      <c r="B297" s="298"/>
      <c r="C297" s="291"/>
      <c r="D297" s="292">
        <v>0</v>
      </c>
      <c r="E297" s="293">
        <v>0</v>
      </c>
      <c r="F297" s="293">
        <v>0</v>
      </c>
      <c r="G297" s="293">
        <v>0</v>
      </c>
      <c r="H297" s="293">
        <v>0</v>
      </c>
      <c r="I297" s="293">
        <v>0</v>
      </c>
      <c r="J297" s="293">
        <v>0</v>
      </c>
      <c r="K297" s="293">
        <v>0</v>
      </c>
      <c r="L297" s="293">
        <v>0</v>
      </c>
      <c r="M297" s="293">
        <v>0</v>
      </c>
      <c r="N297" s="293">
        <v>0</v>
      </c>
      <c r="O297" s="293">
        <v>0</v>
      </c>
      <c r="P297" s="293"/>
    </row>
    <row r="298" spans="1:16" x14ac:dyDescent="0.25">
      <c r="A298" s="297" t="s">
        <v>36</v>
      </c>
      <c r="B298" s="298"/>
      <c r="C298" s="291"/>
      <c r="D298" s="292">
        <v>0</v>
      </c>
      <c r="E298" s="292">
        <v>0</v>
      </c>
      <c r="F298" s="292">
        <v>0</v>
      </c>
      <c r="G298" s="292">
        <v>0</v>
      </c>
      <c r="H298" s="292">
        <v>0</v>
      </c>
      <c r="I298" s="292">
        <v>0</v>
      </c>
      <c r="J298" s="292">
        <v>0</v>
      </c>
      <c r="K298" s="292">
        <v>0</v>
      </c>
      <c r="L298" s="292">
        <v>0</v>
      </c>
      <c r="M298" s="292">
        <v>0</v>
      </c>
      <c r="N298" s="292">
        <v>0</v>
      </c>
      <c r="O298" s="292">
        <v>0</v>
      </c>
      <c r="P298" s="293"/>
    </row>
    <row r="299" spans="1:16" x14ac:dyDescent="0.25">
      <c r="A299" s="318" t="s">
        <v>34</v>
      </c>
      <c r="B299" s="319"/>
      <c r="C299" s="295"/>
      <c r="D299" s="296">
        <v>0</v>
      </c>
      <c r="E299" s="296">
        <v>0</v>
      </c>
      <c r="F299" s="296">
        <v>0</v>
      </c>
      <c r="G299" s="296">
        <v>0</v>
      </c>
      <c r="H299" s="296">
        <v>0</v>
      </c>
      <c r="I299" s="296">
        <v>0</v>
      </c>
      <c r="J299" s="296">
        <v>0</v>
      </c>
      <c r="K299" s="296">
        <v>0</v>
      </c>
      <c r="L299" s="296">
        <v>0</v>
      </c>
      <c r="M299" s="296">
        <v>0</v>
      </c>
      <c r="N299" s="296">
        <v>0</v>
      </c>
      <c r="O299" s="296">
        <v>0</v>
      </c>
      <c r="P299" s="296">
        <v>0</v>
      </c>
    </row>
    <row r="300" spans="1:16" ht="15.75" thickBot="1" x14ac:dyDescent="0.3">
      <c r="A300" s="301" t="s">
        <v>39</v>
      </c>
      <c r="B300" s="302"/>
      <c r="C300" s="303"/>
      <c r="D300" s="304">
        <v>6000</v>
      </c>
      <c r="E300" s="304">
        <v>3300</v>
      </c>
      <c r="F300" s="304">
        <v>3300</v>
      </c>
      <c r="G300" s="304">
        <v>3300</v>
      </c>
      <c r="H300" s="304">
        <v>3300</v>
      </c>
      <c r="I300" s="304">
        <v>4300</v>
      </c>
      <c r="J300" s="304">
        <v>6500</v>
      </c>
      <c r="K300" s="304">
        <v>6300</v>
      </c>
      <c r="L300" s="304">
        <v>3300</v>
      </c>
      <c r="M300" s="304">
        <v>3300</v>
      </c>
      <c r="N300" s="304">
        <v>4300</v>
      </c>
      <c r="O300" s="304">
        <v>3300</v>
      </c>
      <c r="P300" s="304">
        <v>0</v>
      </c>
    </row>
    <row r="303" spans="1:16" ht="24" thickBot="1" x14ac:dyDescent="0.3">
      <c r="A303" s="247"/>
      <c r="B303" s="248" t="s">
        <v>189</v>
      </c>
      <c r="C303" s="249"/>
      <c r="D303" s="249"/>
      <c r="E303" s="249"/>
      <c r="F303" s="249"/>
      <c r="G303" s="249"/>
      <c r="H303" s="249"/>
      <c r="I303" s="249"/>
      <c r="J303" s="249"/>
      <c r="K303" s="249"/>
      <c r="L303" s="249"/>
      <c r="M303" s="249"/>
      <c r="N303" s="249"/>
      <c r="O303" s="249"/>
      <c r="P303" s="247"/>
    </row>
    <row r="304" spans="1:16" x14ac:dyDescent="0.25">
      <c r="A304" s="250" t="s">
        <v>41</v>
      </c>
      <c r="B304" s="251" t="s">
        <v>42</v>
      </c>
      <c r="C304" s="251" t="s">
        <v>43</v>
      </c>
      <c r="D304" s="251" t="s">
        <v>44</v>
      </c>
      <c r="E304" s="252" t="s">
        <v>45</v>
      </c>
      <c r="F304" s="253"/>
      <c r="G304" s="253"/>
      <c r="H304" s="253"/>
      <c r="I304" s="253"/>
      <c r="J304" s="253"/>
      <c r="K304" s="253"/>
      <c r="L304" s="253"/>
      <c r="M304" s="253"/>
      <c r="N304" s="253"/>
      <c r="O304" s="253"/>
      <c r="P304" s="254"/>
    </row>
    <row r="305" spans="1:17" ht="15.75" thickBot="1" x14ac:dyDescent="0.3">
      <c r="A305" s="255"/>
      <c r="B305" s="256"/>
      <c r="C305" s="256"/>
      <c r="D305" s="256"/>
      <c r="E305" s="257">
        <v>1</v>
      </c>
      <c r="F305" s="258">
        <v>2</v>
      </c>
      <c r="G305" s="258">
        <v>3</v>
      </c>
      <c r="H305" s="258">
        <v>4</v>
      </c>
      <c r="I305" s="259">
        <v>5</v>
      </c>
      <c r="J305" s="259">
        <v>6</v>
      </c>
      <c r="K305" s="259">
        <v>7</v>
      </c>
      <c r="L305" s="259">
        <v>8</v>
      </c>
      <c r="M305" s="260">
        <v>9</v>
      </c>
      <c r="N305" s="260">
        <v>10</v>
      </c>
      <c r="O305" s="260">
        <v>11</v>
      </c>
      <c r="P305" s="261">
        <v>12</v>
      </c>
    </row>
    <row r="306" spans="1:17" ht="15.75" thickTop="1" x14ac:dyDescent="0.25">
      <c r="A306" s="305">
        <v>1</v>
      </c>
      <c r="B306" s="263" t="s">
        <v>153</v>
      </c>
      <c r="C306" s="263" t="s">
        <v>154</v>
      </c>
      <c r="D306" s="263">
        <v>3000</v>
      </c>
      <c r="E306" s="306"/>
      <c r="F306" s="307"/>
      <c r="G306" s="307"/>
      <c r="H306" s="307"/>
      <c r="I306" s="307"/>
      <c r="J306" s="307"/>
      <c r="K306" s="307"/>
      <c r="L306" s="307"/>
      <c r="M306" s="307"/>
      <c r="N306" s="307"/>
      <c r="O306" s="307"/>
      <c r="P306" s="308"/>
    </row>
    <row r="307" spans="1:17" x14ac:dyDescent="0.25">
      <c r="A307" s="271">
        <v>2</v>
      </c>
      <c r="B307" s="267" t="s">
        <v>155</v>
      </c>
      <c r="C307" s="267" t="s">
        <v>154</v>
      </c>
      <c r="D307" s="267">
        <v>20000</v>
      </c>
      <c r="E307" s="272"/>
      <c r="F307" s="273"/>
      <c r="G307" s="273"/>
      <c r="H307" s="273"/>
      <c r="I307" s="273"/>
      <c r="J307" s="273"/>
      <c r="K307" s="273"/>
      <c r="L307" s="273"/>
      <c r="M307" s="273"/>
      <c r="N307" s="273"/>
      <c r="O307" s="273"/>
      <c r="P307" s="274"/>
    </row>
    <row r="308" spans="1:17" x14ac:dyDescent="0.25">
      <c r="A308" s="271">
        <v>3</v>
      </c>
      <c r="B308" s="267" t="s">
        <v>156</v>
      </c>
      <c r="C308" s="267" t="s">
        <v>154</v>
      </c>
      <c r="D308" s="267">
        <v>50000</v>
      </c>
      <c r="E308" s="272"/>
      <c r="F308" s="273"/>
      <c r="G308" s="273"/>
      <c r="H308" s="273"/>
      <c r="I308" s="273"/>
      <c r="J308" s="273"/>
      <c r="K308" s="273"/>
      <c r="L308" s="273"/>
      <c r="M308" s="273"/>
      <c r="N308" s="273"/>
      <c r="O308" s="273"/>
      <c r="P308" s="274"/>
    </row>
    <row r="309" spans="1:17" x14ac:dyDescent="0.25">
      <c r="A309" s="271">
        <v>4</v>
      </c>
      <c r="B309" s="267" t="s">
        <v>157</v>
      </c>
      <c r="C309" s="267" t="s">
        <v>154</v>
      </c>
      <c r="D309" s="267">
        <v>15000</v>
      </c>
      <c r="E309" s="272"/>
      <c r="F309" s="273"/>
      <c r="G309" s="273"/>
      <c r="H309" s="273"/>
      <c r="I309" s="273"/>
      <c r="J309" s="273"/>
      <c r="K309" s="273"/>
      <c r="L309" s="273"/>
      <c r="M309" s="273"/>
      <c r="N309" s="273"/>
      <c r="O309" s="273"/>
      <c r="P309" s="274"/>
    </row>
    <row r="310" spans="1:17" x14ac:dyDescent="0.25">
      <c r="A310" s="271">
        <v>5</v>
      </c>
      <c r="B310" s="267" t="s">
        <v>158</v>
      </c>
      <c r="C310" s="267" t="s">
        <v>154</v>
      </c>
      <c r="D310" s="267">
        <v>15000</v>
      </c>
      <c r="E310" s="272"/>
      <c r="F310" s="273"/>
      <c r="G310" s="273"/>
      <c r="H310" s="273"/>
      <c r="I310" s="273"/>
      <c r="J310" s="273"/>
      <c r="K310" s="273"/>
      <c r="L310" s="273"/>
      <c r="M310" s="273"/>
      <c r="N310" s="273"/>
      <c r="O310" s="273"/>
      <c r="P310" s="274"/>
    </row>
    <row r="311" spans="1:17" x14ac:dyDescent="0.25">
      <c r="A311" s="271"/>
      <c r="B311" s="267"/>
      <c r="C311" s="267"/>
      <c r="D311" s="267"/>
      <c r="E311" s="272"/>
      <c r="F311" s="273"/>
      <c r="G311" s="273"/>
      <c r="H311" s="273"/>
      <c r="I311" s="273"/>
      <c r="J311" s="273"/>
      <c r="K311" s="273"/>
      <c r="L311" s="273"/>
      <c r="M311" s="273"/>
      <c r="N311" s="273"/>
      <c r="O311" s="273"/>
      <c r="P311" s="274"/>
    </row>
    <row r="312" spans="1:17" x14ac:dyDescent="0.25">
      <c r="A312" s="271"/>
      <c r="B312" s="267"/>
      <c r="C312" s="267"/>
      <c r="D312" s="267"/>
      <c r="E312" s="272"/>
      <c r="F312" s="273"/>
      <c r="G312" s="273"/>
      <c r="H312" s="273"/>
      <c r="I312" s="273"/>
      <c r="J312" s="273"/>
      <c r="K312" s="273"/>
      <c r="L312" s="273"/>
      <c r="M312" s="273"/>
      <c r="N312" s="273"/>
      <c r="O312" s="273"/>
      <c r="P312" s="274"/>
    </row>
    <row r="313" spans="1:17" x14ac:dyDescent="0.25">
      <c r="A313" s="271"/>
      <c r="B313" s="267"/>
      <c r="C313" s="267"/>
      <c r="D313" s="267"/>
      <c r="E313" s="272"/>
      <c r="F313" s="273"/>
      <c r="G313" s="273"/>
      <c r="H313" s="273"/>
      <c r="I313" s="273"/>
      <c r="J313" s="273"/>
      <c r="K313" s="273"/>
      <c r="L313" s="273"/>
      <c r="M313" s="273"/>
      <c r="N313" s="273"/>
      <c r="O313" s="273"/>
      <c r="P313" s="274"/>
    </row>
    <row r="315" spans="1:17" ht="21.75" thickBot="1" x14ac:dyDescent="0.3">
      <c r="A315" s="247"/>
      <c r="B315" s="275" t="s">
        <v>159</v>
      </c>
      <c r="C315" s="275"/>
      <c r="D315" s="275"/>
      <c r="E315" s="275"/>
      <c r="F315" s="275"/>
      <c r="G315" s="275"/>
      <c r="H315" s="275"/>
      <c r="I315" s="275"/>
      <c r="J315" s="275"/>
      <c r="K315" s="275"/>
      <c r="L315" s="275"/>
      <c r="M315" s="275"/>
      <c r="N315" s="275"/>
      <c r="O315" s="275"/>
      <c r="P315" s="275"/>
      <c r="Q315" s="275"/>
    </row>
    <row r="316" spans="1:17" ht="15.75" thickTop="1" x14ac:dyDescent="0.25">
      <c r="A316" s="276" t="s">
        <v>1</v>
      </c>
      <c r="B316" s="277"/>
      <c r="C316" s="278" t="s">
        <v>2</v>
      </c>
      <c r="D316" s="279" t="s">
        <v>3</v>
      </c>
      <c r="E316" s="280"/>
      <c r="F316" s="280"/>
      <c r="G316" s="280"/>
      <c r="H316" s="280"/>
      <c r="I316" s="280"/>
      <c r="J316" s="280"/>
      <c r="K316" s="280"/>
      <c r="L316" s="280"/>
      <c r="M316" s="280"/>
      <c r="N316" s="280"/>
      <c r="O316" s="281"/>
      <c r="P316" s="282"/>
      <c r="Q316" s="163"/>
    </row>
    <row r="317" spans="1:17" x14ac:dyDescent="0.25">
      <c r="A317" s="283"/>
      <c r="B317" s="284"/>
      <c r="C317" s="285"/>
      <c r="D317" s="286" t="s">
        <v>4</v>
      </c>
      <c r="E317" s="287" t="s">
        <v>4</v>
      </c>
      <c r="F317" s="287" t="s">
        <v>4</v>
      </c>
      <c r="G317" s="287" t="s">
        <v>4</v>
      </c>
      <c r="H317" s="287" t="s">
        <v>4</v>
      </c>
      <c r="I317" s="287" t="s">
        <v>4</v>
      </c>
      <c r="J317" s="287" t="s">
        <v>4</v>
      </c>
      <c r="K317" s="287" t="s">
        <v>4</v>
      </c>
      <c r="L317" s="287" t="s">
        <v>4</v>
      </c>
      <c r="M317" s="287" t="s">
        <v>4</v>
      </c>
      <c r="N317" s="287" t="s">
        <v>4</v>
      </c>
      <c r="O317" s="287" t="s">
        <v>5</v>
      </c>
      <c r="P317" s="288" t="s">
        <v>6</v>
      </c>
      <c r="Q317" s="163"/>
    </row>
    <row r="318" spans="1:17" x14ac:dyDescent="0.25">
      <c r="A318" s="283"/>
      <c r="B318" s="284"/>
      <c r="C318" s="285"/>
      <c r="D318" s="286">
        <v>1</v>
      </c>
      <c r="E318" s="287">
        <v>2</v>
      </c>
      <c r="F318" s="287">
        <v>3</v>
      </c>
      <c r="G318" s="287">
        <v>4</v>
      </c>
      <c r="H318" s="287">
        <v>5</v>
      </c>
      <c r="I318" s="287">
        <v>6</v>
      </c>
      <c r="J318" s="287">
        <v>7</v>
      </c>
      <c r="K318" s="287">
        <v>8</v>
      </c>
      <c r="L318" s="287">
        <v>9</v>
      </c>
      <c r="M318" s="287">
        <v>10</v>
      </c>
      <c r="N318" s="287">
        <v>11</v>
      </c>
      <c r="O318" s="287">
        <v>12</v>
      </c>
      <c r="P318" s="288"/>
      <c r="Q318" s="163"/>
    </row>
    <row r="319" spans="1:17" x14ac:dyDescent="0.25">
      <c r="A319" s="289" t="s">
        <v>7</v>
      </c>
      <c r="B319" s="290"/>
      <c r="C319" s="291" t="s">
        <v>160</v>
      </c>
      <c r="D319" s="292">
        <v>3000</v>
      </c>
      <c r="E319" s="292">
        <v>0</v>
      </c>
      <c r="F319" s="292">
        <v>0</v>
      </c>
      <c r="G319" s="292">
        <v>0</v>
      </c>
      <c r="H319" s="292">
        <v>0</v>
      </c>
      <c r="I319" s="292">
        <v>0</v>
      </c>
      <c r="J319" s="292">
        <v>0</v>
      </c>
      <c r="K319" s="292">
        <v>0</v>
      </c>
      <c r="L319" s="292">
        <v>0</v>
      </c>
      <c r="M319" s="292">
        <v>0</v>
      </c>
      <c r="N319" s="292">
        <v>0</v>
      </c>
      <c r="O319" s="292">
        <v>0</v>
      </c>
      <c r="P319" s="293"/>
      <c r="Q319" s="163"/>
    </row>
    <row r="320" spans="1:17" x14ac:dyDescent="0.25">
      <c r="A320" s="289" t="s">
        <v>9</v>
      </c>
      <c r="B320" s="290"/>
      <c r="C320" s="291" t="s">
        <v>161</v>
      </c>
      <c r="D320" s="292">
        <v>1200</v>
      </c>
      <c r="E320" s="292">
        <v>0</v>
      </c>
      <c r="F320" s="292">
        <v>0</v>
      </c>
      <c r="G320" s="292">
        <v>0</v>
      </c>
      <c r="H320" s="292">
        <v>0</v>
      </c>
      <c r="I320" s="292">
        <v>0</v>
      </c>
      <c r="J320" s="292">
        <v>0</v>
      </c>
      <c r="K320" s="292">
        <v>0</v>
      </c>
      <c r="L320" s="292">
        <v>0</v>
      </c>
      <c r="M320" s="292">
        <v>0</v>
      </c>
      <c r="N320" s="292">
        <v>0</v>
      </c>
      <c r="O320" s="292">
        <v>0</v>
      </c>
      <c r="P320" s="293"/>
      <c r="Q320" s="163"/>
    </row>
    <row r="321" spans="1:17" x14ac:dyDescent="0.25">
      <c r="A321" s="289" t="s">
        <v>11</v>
      </c>
      <c r="B321" s="290"/>
      <c r="C321" s="291" t="s">
        <v>162</v>
      </c>
      <c r="D321" s="292">
        <v>500</v>
      </c>
      <c r="E321" s="292">
        <v>500</v>
      </c>
      <c r="F321" s="292">
        <v>500</v>
      </c>
      <c r="G321" s="292">
        <v>500</v>
      </c>
      <c r="H321" s="292">
        <v>500</v>
      </c>
      <c r="I321" s="292">
        <v>500</v>
      </c>
      <c r="J321" s="292">
        <v>500</v>
      </c>
      <c r="K321" s="292">
        <v>500</v>
      </c>
      <c r="L321" s="292">
        <v>500</v>
      </c>
      <c r="M321" s="292">
        <v>500</v>
      </c>
      <c r="N321" s="292">
        <v>500</v>
      </c>
      <c r="O321" s="292">
        <v>500</v>
      </c>
      <c r="P321" s="293"/>
      <c r="Q321" s="163"/>
    </row>
    <row r="322" spans="1:17" ht="15.75" x14ac:dyDescent="0.25">
      <c r="A322" s="289" t="s">
        <v>12</v>
      </c>
      <c r="B322" s="290"/>
      <c r="C322" s="294" t="s">
        <v>163</v>
      </c>
      <c r="D322" s="292">
        <v>500</v>
      </c>
      <c r="E322" s="292">
        <v>0</v>
      </c>
      <c r="F322" s="292">
        <v>0</v>
      </c>
      <c r="G322" s="292">
        <v>500</v>
      </c>
      <c r="H322" s="292">
        <v>0</v>
      </c>
      <c r="I322" s="292">
        <v>0</v>
      </c>
      <c r="J322" s="292">
        <v>0</v>
      </c>
      <c r="K322" s="292">
        <v>500</v>
      </c>
      <c r="L322" s="292">
        <v>0</v>
      </c>
      <c r="M322" s="292">
        <v>500</v>
      </c>
      <c r="N322" s="292">
        <v>0</v>
      </c>
      <c r="O322" s="292">
        <v>500</v>
      </c>
      <c r="P322" s="293"/>
      <c r="Q322" s="163"/>
    </row>
    <row r="323" spans="1:17" ht="15.75" x14ac:dyDescent="0.25">
      <c r="A323" s="289" t="s">
        <v>13</v>
      </c>
      <c r="B323" s="290" t="s">
        <v>13</v>
      </c>
      <c r="C323" s="294"/>
      <c r="D323" s="292">
        <v>0</v>
      </c>
      <c r="E323" s="292">
        <v>0</v>
      </c>
      <c r="F323" s="292">
        <v>0</v>
      </c>
      <c r="G323" s="292">
        <v>0</v>
      </c>
      <c r="H323" s="292">
        <v>0</v>
      </c>
      <c r="I323" s="292">
        <v>0</v>
      </c>
      <c r="J323" s="292">
        <v>0</v>
      </c>
      <c r="K323" s="292">
        <v>0</v>
      </c>
      <c r="L323" s="292">
        <v>0</v>
      </c>
      <c r="M323" s="292">
        <v>0</v>
      </c>
      <c r="N323" s="292">
        <v>0</v>
      </c>
      <c r="O323" s="292">
        <v>0</v>
      </c>
      <c r="P323" s="293"/>
      <c r="Q323" s="163"/>
    </row>
    <row r="324" spans="1:17" ht="15.75" x14ac:dyDescent="0.25">
      <c r="A324" s="289" t="s">
        <v>14</v>
      </c>
      <c r="B324" s="290" t="s">
        <v>14</v>
      </c>
      <c r="C324" s="294">
        <v>0</v>
      </c>
      <c r="D324" s="292"/>
      <c r="E324" s="292"/>
      <c r="F324" s="292"/>
      <c r="G324" s="292"/>
      <c r="H324" s="292"/>
      <c r="I324" s="292"/>
      <c r="J324" s="292"/>
      <c r="K324" s="292"/>
      <c r="L324" s="292"/>
      <c r="M324" s="292"/>
      <c r="N324" s="292"/>
      <c r="O324" s="292"/>
      <c r="P324" s="293"/>
      <c r="Q324" s="163"/>
    </row>
    <row r="325" spans="1:17" x14ac:dyDescent="0.25">
      <c r="A325" s="316" t="s">
        <v>16</v>
      </c>
      <c r="B325" s="317"/>
      <c r="C325" s="295"/>
      <c r="D325" s="296">
        <v>5200</v>
      </c>
      <c r="E325" s="296">
        <v>500</v>
      </c>
      <c r="F325" s="296">
        <v>500</v>
      </c>
      <c r="G325" s="296">
        <v>1000</v>
      </c>
      <c r="H325" s="296">
        <v>500</v>
      </c>
      <c r="I325" s="296">
        <v>500</v>
      </c>
      <c r="J325" s="296">
        <v>500</v>
      </c>
      <c r="K325" s="296">
        <v>1000</v>
      </c>
      <c r="L325" s="296">
        <v>500</v>
      </c>
      <c r="M325" s="296">
        <v>1000</v>
      </c>
      <c r="N325" s="296">
        <v>500</v>
      </c>
      <c r="O325" s="296">
        <v>1000</v>
      </c>
      <c r="P325" s="296">
        <v>0</v>
      </c>
      <c r="Q325" s="163"/>
    </row>
    <row r="326" spans="1:17" x14ac:dyDescent="0.25">
      <c r="A326" s="297" t="s">
        <v>17</v>
      </c>
      <c r="B326" s="298"/>
      <c r="C326" s="291" t="s">
        <v>164</v>
      </c>
      <c r="D326" s="292">
        <v>16500</v>
      </c>
      <c r="E326" s="292">
        <v>16500</v>
      </c>
      <c r="F326" s="292">
        <v>16500</v>
      </c>
      <c r="G326" s="292">
        <v>16500</v>
      </c>
      <c r="H326" s="292">
        <v>16500</v>
      </c>
      <c r="I326" s="292">
        <v>16500</v>
      </c>
      <c r="J326" s="292">
        <v>16500</v>
      </c>
      <c r="K326" s="292">
        <v>16500</v>
      </c>
      <c r="L326" s="292">
        <v>16500</v>
      </c>
      <c r="M326" s="292">
        <v>16500</v>
      </c>
      <c r="N326" s="292">
        <v>16500</v>
      </c>
      <c r="O326" s="292">
        <v>16500</v>
      </c>
      <c r="P326" s="293"/>
      <c r="Q326" s="163"/>
    </row>
    <row r="327" spans="1:17" x14ac:dyDescent="0.25">
      <c r="A327" s="297" t="s">
        <v>18</v>
      </c>
      <c r="B327" s="298"/>
      <c r="C327" s="291"/>
      <c r="D327" s="292">
        <v>0</v>
      </c>
      <c r="E327" s="292">
        <v>0</v>
      </c>
      <c r="F327" s="292">
        <v>0</v>
      </c>
      <c r="G327" s="292">
        <v>0</v>
      </c>
      <c r="H327" s="292">
        <v>0</v>
      </c>
      <c r="I327" s="292">
        <v>0</v>
      </c>
      <c r="J327" s="292">
        <v>0</v>
      </c>
      <c r="K327" s="292">
        <v>0</v>
      </c>
      <c r="L327" s="292">
        <v>0</v>
      </c>
      <c r="M327" s="292">
        <v>0</v>
      </c>
      <c r="N327" s="292">
        <v>0</v>
      </c>
      <c r="O327" s="292">
        <v>0</v>
      </c>
      <c r="P327" s="293"/>
      <c r="Q327" s="163"/>
    </row>
    <row r="328" spans="1:17" x14ac:dyDescent="0.25">
      <c r="A328" s="297" t="s">
        <v>19</v>
      </c>
      <c r="B328" s="298"/>
      <c r="C328" s="291">
        <v>0</v>
      </c>
      <c r="D328" s="292">
        <v>0</v>
      </c>
      <c r="E328" s="292">
        <v>0</v>
      </c>
      <c r="F328" s="292">
        <v>0</v>
      </c>
      <c r="G328" s="292">
        <v>0</v>
      </c>
      <c r="H328" s="292">
        <v>0</v>
      </c>
      <c r="I328" s="292">
        <v>0</v>
      </c>
      <c r="J328" s="292">
        <v>0</v>
      </c>
      <c r="K328" s="292">
        <v>0</v>
      </c>
      <c r="L328" s="292">
        <v>0</v>
      </c>
      <c r="M328" s="292">
        <v>0</v>
      </c>
      <c r="N328" s="292">
        <v>0</v>
      </c>
      <c r="O328" s="292">
        <v>0</v>
      </c>
      <c r="P328" s="293"/>
      <c r="Q328" s="163"/>
    </row>
    <row r="329" spans="1:17" x14ac:dyDescent="0.25">
      <c r="A329" s="297" t="s">
        <v>20</v>
      </c>
      <c r="B329" s="298"/>
      <c r="C329" s="291" t="s">
        <v>165</v>
      </c>
      <c r="D329" s="292">
        <v>2000</v>
      </c>
      <c r="E329" s="292">
        <v>0</v>
      </c>
      <c r="F329" s="292">
        <v>0</v>
      </c>
      <c r="G329" s="292">
        <v>0</v>
      </c>
      <c r="H329" s="292">
        <v>0</v>
      </c>
      <c r="I329" s="292">
        <v>0</v>
      </c>
      <c r="J329" s="292">
        <v>0</v>
      </c>
      <c r="K329" s="292">
        <v>0</v>
      </c>
      <c r="L329" s="292">
        <v>0</v>
      </c>
      <c r="M329" s="292">
        <v>0</v>
      </c>
      <c r="N329" s="292">
        <v>0</v>
      </c>
      <c r="O329" s="292">
        <v>0</v>
      </c>
      <c r="P329" s="293"/>
      <c r="Q329" s="163"/>
    </row>
    <row r="330" spans="1:17" ht="15.75" x14ac:dyDescent="0.25">
      <c r="A330" s="297" t="s">
        <v>21</v>
      </c>
      <c r="B330" s="298"/>
      <c r="C330" s="294">
        <v>0</v>
      </c>
      <c r="D330" s="292">
        <v>0</v>
      </c>
      <c r="E330" s="292">
        <v>0</v>
      </c>
      <c r="F330" s="292">
        <v>0</v>
      </c>
      <c r="G330" s="292">
        <v>0</v>
      </c>
      <c r="H330" s="292">
        <v>0</v>
      </c>
      <c r="I330" s="292">
        <v>0</v>
      </c>
      <c r="J330" s="292">
        <v>0</v>
      </c>
      <c r="K330" s="292">
        <v>0</v>
      </c>
      <c r="L330" s="292">
        <v>0</v>
      </c>
      <c r="M330" s="292">
        <v>0</v>
      </c>
      <c r="N330" s="292">
        <v>0</v>
      </c>
      <c r="O330" s="292">
        <v>0</v>
      </c>
      <c r="P330" s="293"/>
      <c r="Q330" s="163"/>
    </row>
    <row r="331" spans="1:17" x14ac:dyDescent="0.25">
      <c r="A331" s="316" t="s">
        <v>22</v>
      </c>
      <c r="B331" s="317" t="s">
        <v>22</v>
      </c>
      <c r="C331" s="295"/>
      <c r="D331" s="296">
        <v>18500</v>
      </c>
      <c r="E331" s="296">
        <v>16500</v>
      </c>
      <c r="F331" s="296">
        <v>16500</v>
      </c>
      <c r="G331" s="296">
        <v>16500</v>
      </c>
      <c r="H331" s="296">
        <v>16500</v>
      </c>
      <c r="I331" s="296">
        <v>16500</v>
      </c>
      <c r="J331" s="296">
        <v>16500</v>
      </c>
      <c r="K331" s="296">
        <v>16500</v>
      </c>
      <c r="L331" s="296">
        <v>16500</v>
      </c>
      <c r="M331" s="296">
        <v>16500</v>
      </c>
      <c r="N331" s="296">
        <v>16500</v>
      </c>
      <c r="O331" s="296">
        <v>16500</v>
      </c>
      <c r="P331" s="296">
        <v>0</v>
      </c>
    </row>
    <row r="332" spans="1:17" x14ac:dyDescent="0.25">
      <c r="A332" s="297" t="s">
        <v>23</v>
      </c>
      <c r="B332" s="298"/>
      <c r="C332" s="291"/>
      <c r="D332" s="292">
        <v>0</v>
      </c>
      <c r="E332" s="292">
        <v>0</v>
      </c>
      <c r="F332" s="292">
        <v>0</v>
      </c>
      <c r="G332" s="292">
        <v>0</v>
      </c>
      <c r="H332" s="292">
        <v>0</v>
      </c>
      <c r="I332" s="292">
        <v>0</v>
      </c>
      <c r="J332" s="292">
        <v>0</v>
      </c>
      <c r="K332" s="292">
        <v>0</v>
      </c>
      <c r="L332" s="292">
        <v>0</v>
      </c>
      <c r="M332" s="292">
        <v>0</v>
      </c>
      <c r="N332" s="292">
        <v>0</v>
      </c>
      <c r="O332" s="292">
        <v>0</v>
      </c>
      <c r="P332" s="293"/>
    </row>
    <row r="333" spans="1:17" x14ac:dyDescent="0.25">
      <c r="A333" s="297" t="s">
        <v>24</v>
      </c>
      <c r="B333" s="298"/>
      <c r="C333" s="291"/>
      <c r="D333" s="292">
        <v>0</v>
      </c>
      <c r="E333" s="292">
        <v>0</v>
      </c>
      <c r="F333" s="292">
        <v>0</v>
      </c>
      <c r="G333" s="292">
        <v>0</v>
      </c>
      <c r="H333" s="292">
        <v>0</v>
      </c>
      <c r="I333" s="292">
        <v>0</v>
      </c>
      <c r="J333" s="292">
        <v>0</v>
      </c>
      <c r="K333" s="292">
        <v>0</v>
      </c>
      <c r="L333" s="292">
        <v>0</v>
      </c>
      <c r="M333" s="292">
        <v>0</v>
      </c>
      <c r="N333" s="292">
        <v>0</v>
      </c>
      <c r="O333" s="292">
        <v>0</v>
      </c>
      <c r="P333" s="293"/>
    </row>
    <row r="334" spans="1:17" x14ac:dyDescent="0.25">
      <c r="A334" s="297" t="s">
        <v>25</v>
      </c>
      <c r="B334" s="298"/>
      <c r="C334" s="291" t="s">
        <v>166</v>
      </c>
      <c r="D334" s="292">
        <v>500</v>
      </c>
      <c r="E334" s="292">
        <v>500</v>
      </c>
      <c r="F334" s="292">
        <v>500</v>
      </c>
      <c r="G334" s="292">
        <v>500</v>
      </c>
      <c r="H334" s="292">
        <v>500</v>
      </c>
      <c r="I334" s="292">
        <v>500</v>
      </c>
      <c r="J334" s="292">
        <v>500</v>
      </c>
      <c r="K334" s="292">
        <v>500</v>
      </c>
      <c r="L334" s="292">
        <v>500</v>
      </c>
      <c r="M334" s="292">
        <v>500</v>
      </c>
      <c r="N334" s="292">
        <v>500</v>
      </c>
      <c r="O334" s="292">
        <v>500</v>
      </c>
      <c r="P334" s="293"/>
    </row>
    <row r="335" spans="1:17" x14ac:dyDescent="0.25">
      <c r="A335" s="297" t="s">
        <v>26</v>
      </c>
      <c r="B335" s="298"/>
      <c r="C335" s="291">
        <v>0</v>
      </c>
      <c r="D335" s="292">
        <v>0</v>
      </c>
      <c r="E335" s="292">
        <v>0</v>
      </c>
      <c r="F335" s="292">
        <v>0</v>
      </c>
      <c r="G335" s="292">
        <v>0</v>
      </c>
      <c r="H335" s="292">
        <v>0</v>
      </c>
      <c r="I335" s="292">
        <v>0</v>
      </c>
      <c r="J335" s="292">
        <v>0</v>
      </c>
      <c r="K335" s="292">
        <v>0</v>
      </c>
      <c r="L335" s="292">
        <v>0</v>
      </c>
      <c r="M335" s="292">
        <v>0</v>
      </c>
      <c r="N335" s="292">
        <v>0</v>
      </c>
      <c r="O335" s="292">
        <v>0</v>
      </c>
      <c r="P335" s="293"/>
    </row>
    <row r="336" spans="1:17" ht="15.75" x14ac:dyDescent="0.25">
      <c r="A336" s="297" t="s">
        <v>27</v>
      </c>
      <c r="B336" s="298"/>
      <c r="C336" s="294"/>
      <c r="D336" s="292">
        <v>0</v>
      </c>
      <c r="E336" s="292">
        <v>0</v>
      </c>
      <c r="F336" s="292">
        <v>0</v>
      </c>
      <c r="G336" s="292">
        <v>0</v>
      </c>
      <c r="H336" s="292">
        <v>0</v>
      </c>
      <c r="I336" s="292">
        <v>0</v>
      </c>
      <c r="J336" s="292">
        <v>0</v>
      </c>
      <c r="K336" s="292">
        <v>0</v>
      </c>
      <c r="L336" s="292">
        <v>0</v>
      </c>
      <c r="M336" s="292">
        <v>0</v>
      </c>
      <c r="N336" s="292">
        <v>0</v>
      </c>
      <c r="O336" s="292">
        <v>0</v>
      </c>
      <c r="P336" s="293"/>
    </row>
    <row r="337" spans="1:16" ht="15.75" x14ac:dyDescent="0.25">
      <c r="A337" s="297" t="s">
        <v>28</v>
      </c>
      <c r="B337" s="298"/>
      <c r="C337" s="294" t="s">
        <v>167</v>
      </c>
      <c r="D337" s="292">
        <v>3000</v>
      </c>
      <c r="E337" s="292">
        <v>0</v>
      </c>
      <c r="F337" s="292">
        <v>2000</v>
      </c>
      <c r="G337" s="292">
        <v>0</v>
      </c>
      <c r="H337" s="292">
        <v>0</v>
      </c>
      <c r="I337" s="292">
        <v>3000</v>
      </c>
      <c r="J337" s="292">
        <v>0</v>
      </c>
      <c r="K337" s="292">
        <v>0</v>
      </c>
      <c r="L337" s="292">
        <v>3000</v>
      </c>
      <c r="M337" s="292">
        <v>0</v>
      </c>
      <c r="N337" s="292">
        <v>0</v>
      </c>
      <c r="O337" s="292">
        <v>3000</v>
      </c>
      <c r="P337" s="293"/>
    </row>
    <row r="338" spans="1:16" ht="15.75" x14ac:dyDescent="0.25">
      <c r="A338" s="297" t="s">
        <v>29</v>
      </c>
      <c r="B338" s="298"/>
      <c r="C338" s="294"/>
      <c r="D338" s="292">
        <v>0</v>
      </c>
      <c r="E338" s="292">
        <v>0</v>
      </c>
      <c r="F338" s="292">
        <v>0</v>
      </c>
      <c r="G338" s="292">
        <v>0</v>
      </c>
      <c r="H338" s="292">
        <v>0</v>
      </c>
      <c r="I338" s="292">
        <v>0</v>
      </c>
      <c r="J338" s="292">
        <v>0</v>
      </c>
      <c r="K338" s="292">
        <v>0</v>
      </c>
      <c r="L338" s="292">
        <v>0</v>
      </c>
      <c r="M338" s="292">
        <v>0</v>
      </c>
      <c r="N338" s="292">
        <v>0</v>
      </c>
      <c r="O338" s="292">
        <v>0</v>
      </c>
      <c r="P338" s="293"/>
    </row>
    <row r="339" spans="1:16" x14ac:dyDescent="0.25">
      <c r="A339" s="316" t="s">
        <v>31</v>
      </c>
      <c r="B339" s="317"/>
      <c r="C339" s="295"/>
      <c r="D339" s="296">
        <v>3500</v>
      </c>
      <c r="E339" s="296">
        <v>500</v>
      </c>
      <c r="F339" s="296">
        <v>2500</v>
      </c>
      <c r="G339" s="296">
        <v>500</v>
      </c>
      <c r="H339" s="296">
        <v>500</v>
      </c>
      <c r="I339" s="296">
        <v>3500</v>
      </c>
      <c r="J339" s="296">
        <v>500</v>
      </c>
      <c r="K339" s="296">
        <v>500</v>
      </c>
      <c r="L339" s="296">
        <v>3500</v>
      </c>
      <c r="M339" s="296">
        <v>500</v>
      </c>
      <c r="N339" s="296">
        <v>500</v>
      </c>
      <c r="O339" s="296">
        <v>3500</v>
      </c>
      <c r="P339" s="296">
        <v>0</v>
      </c>
    </row>
    <row r="340" spans="1:16" x14ac:dyDescent="0.25">
      <c r="A340" s="297" t="s">
        <v>32</v>
      </c>
      <c r="B340" s="298"/>
      <c r="C340" s="291">
        <v>0</v>
      </c>
      <c r="D340" s="292">
        <v>0</v>
      </c>
      <c r="E340" s="293">
        <v>0</v>
      </c>
      <c r="F340" s="293">
        <v>0</v>
      </c>
      <c r="G340" s="292">
        <v>0</v>
      </c>
      <c r="H340" s="293">
        <v>0</v>
      </c>
      <c r="I340" s="293">
        <v>0</v>
      </c>
      <c r="J340" s="292">
        <v>0</v>
      </c>
      <c r="K340" s="293">
        <v>0</v>
      </c>
      <c r="L340" s="293">
        <v>0</v>
      </c>
      <c r="M340" s="292">
        <v>0</v>
      </c>
      <c r="N340" s="293">
        <v>0</v>
      </c>
      <c r="O340" s="293">
        <v>0</v>
      </c>
      <c r="P340" s="293"/>
    </row>
    <row r="341" spans="1:16" x14ac:dyDescent="0.25">
      <c r="A341" s="297" t="s">
        <v>33</v>
      </c>
      <c r="B341" s="298"/>
      <c r="C341" s="291"/>
      <c r="D341" s="292">
        <v>0</v>
      </c>
      <c r="E341" s="292">
        <v>0</v>
      </c>
      <c r="F341" s="292">
        <v>0</v>
      </c>
      <c r="G341" s="292">
        <v>0</v>
      </c>
      <c r="H341" s="292">
        <v>0</v>
      </c>
      <c r="I341" s="292">
        <v>0</v>
      </c>
      <c r="J341" s="292">
        <v>0</v>
      </c>
      <c r="K341" s="292">
        <v>0</v>
      </c>
      <c r="L341" s="292">
        <v>0</v>
      </c>
      <c r="M341" s="292">
        <v>0</v>
      </c>
      <c r="N341" s="292">
        <v>0</v>
      </c>
      <c r="O341" s="292">
        <v>0</v>
      </c>
      <c r="P341" s="293"/>
    </row>
    <row r="342" spans="1:16" x14ac:dyDescent="0.25">
      <c r="A342" s="316" t="s">
        <v>34</v>
      </c>
      <c r="B342" s="317"/>
      <c r="C342" s="295"/>
      <c r="D342" s="296">
        <v>0</v>
      </c>
      <c r="E342" s="296">
        <v>0</v>
      </c>
      <c r="F342" s="296">
        <v>0</v>
      </c>
      <c r="G342" s="296">
        <v>0</v>
      </c>
      <c r="H342" s="296">
        <v>0</v>
      </c>
      <c r="I342" s="296">
        <v>0</v>
      </c>
      <c r="J342" s="296">
        <v>0</v>
      </c>
      <c r="K342" s="296">
        <v>0</v>
      </c>
      <c r="L342" s="296">
        <v>0</v>
      </c>
      <c r="M342" s="296">
        <v>0</v>
      </c>
      <c r="N342" s="296">
        <v>0</v>
      </c>
      <c r="O342" s="296">
        <v>0</v>
      </c>
      <c r="P342" s="296">
        <v>0</v>
      </c>
    </row>
    <row r="343" spans="1:16" x14ac:dyDescent="0.25">
      <c r="A343" s="297" t="s">
        <v>35</v>
      </c>
      <c r="B343" s="298"/>
      <c r="C343" s="291">
        <v>0</v>
      </c>
      <c r="D343" s="292">
        <v>0</v>
      </c>
      <c r="E343" s="293">
        <v>0</v>
      </c>
      <c r="F343" s="293">
        <v>0</v>
      </c>
      <c r="G343" s="293">
        <v>0</v>
      </c>
      <c r="H343" s="293">
        <v>0</v>
      </c>
      <c r="I343" s="293">
        <v>0</v>
      </c>
      <c r="J343" s="293">
        <v>0</v>
      </c>
      <c r="K343" s="293">
        <v>0</v>
      </c>
      <c r="L343" s="293">
        <v>0</v>
      </c>
      <c r="M343" s="293">
        <v>0</v>
      </c>
      <c r="N343" s="293">
        <v>0</v>
      </c>
      <c r="O343" s="293">
        <v>0</v>
      </c>
      <c r="P343" s="293">
        <v>0</v>
      </c>
    </row>
    <row r="344" spans="1:16" x14ac:dyDescent="0.25">
      <c r="A344" s="297" t="s">
        <v>36</v>
      </c>
      <c r="B344" s="298"/>
      <c r="C344" s="291">
        <v>0</v>
      </c>
      <c r="D344" s="292">
        <v>0</v>
      </c>
      <c r="E344" s="292">
        <v>0</v>
      </c>
      <c r="F344" s="292">
        <v>0</v>
      </c>
      <c r="G344" s="292">
        <v>0</v>
      </c>
      <c r="H344" s="292">
        <v>0</v>
      </c>
      <c r="I344" s="292">
        <v>0</v>
      </c>
      <c r="J344" s="292">
        <v>0</v>
      </c>
      <c r="K344" s="292">
        <v>0</v>
      </c>
      <c r="L344" s="292">
        <v>0</v>
      </c>
      <c r="M344" s="292">
        <v>0</v>
      </c>
      <c r="N344" s="292">
        <v>0</v>
      </c>
      <c r="O344" s="292">
        <v>0</v>
      </c>
      <c r="P344" s="293">
        <v>0</v>
      </c>
    </row>
    <row r="345" spans="1:16" x14ac:dyDescent="0.25">
      <c r="A345" s="318" t="s">
        <v>34</v>
      </c>
      <c r="B345" s="319"/>
      <c r="C345" s="295"/>
      <c r="D345" s="296">
        <v>0</v>
      </c>
      <c r="E345" s="296">
        <v>0</v>
      </c>
      <c r="F345" s="296">
        <v>0</v>
      </c>
      <c r="G345" s="296">
        <v>0</v>
      </c>
      <c r="H345" s="296">
        <v>0</v>
      </c>
      <c r="I345" s="296">
        <v>0</v>
      </c>
      <c r="J345" s="296">
        <v>0</v>
      </c>
      <c r="K345" s="296">
        <v>0</v>
      </c>
      <c r="L345" s="296">
        <v>0</v>
      </c>
      <c r="M345" s="296">
        <v>0</v>
      </c>
      <c r="N345" s="296">
        <v>0</v>
      </c>
      <c r="O345" s="296">
        <v>0</v>
      </c>
      <c r="P345" s="296">
        <v>0</v>
      </c>
    </row>
    <row r="346" spans="1:16" ht="15.75" thickBot="1" x14ac:dyDescent="0.3">
      <c r="A346" s="301" t="s">
        <v>39</v>
      </c>
      <c r="B346" s="302"/>
      <c r="C346" s="303"/>
      <c r="D346" s="304">
        <v>27200</v>
      </c>
      <c r="E346" s="304">
        <v>17500</v>
      </c>
      <c r="F346" s="304">
        <v>19500</v>
      </c>
      <c r="G346" s="304">
        <v>18000</v>
      </c>
      <c r="H346" s="304">
        <v>17500</v>
      </c>
      <c r="I346" s="304">
        <v>20500</v>
      </c>
      <c r="J346" s="304">
        <v>17500</v>
      </c>
      <c r="K346" s="304">
        <v>18000</v>
      </c>
      <c r="L346" s="304">
        <v>20500</v>
      </c>
      <c r="M346" s="304">
        <v>18000</v>
      </c>
      <c r="N346" s="304">
        <v>17500</v>
      </c>
      <c r="O346" s="304">
        <v>21000</v>
      </c>
      <c r="P346" s="304">
        <v>0</v>
      </c>
    </row>
    <row r="349" spans="1:16" ht="24" thickBot="1" x14ac:dyDescent="0.3">
      <c r="A349" s="247"/>
      <c r="B349" s="248" t="s">
        <v>181</v>
      </c>
      <c r="C349" s="249"/>
      <c r="D349" s="249"/>
      <c r="E349" s="249"/>
      <c r="F349" s="249"/>
      <c r="G349" s="249"/>
      <c r="H349" s="249"/>
      <c r="I349" s="249"/>
      <c r="J349" s="249"/>
      <c r="K349" s="249"/>
      <c r="L349" s="249"/>
      <c r="M349" s="249"/>
      <c r="N349" s="249"/>
      <c r="O349" s="249"/>
      <c r="P349" s="247"/>
    </row>
    <row r="350" spans="1:16" x14ac:dyDescent="0.25">
      <c r="A350" s="250" t="s">
        <v>41</v>
      </c>
      <c r="B350" s="251" t="s">
        <v>42</v>
      </c>
      <c r="C350" s="251" t="s">
        <v>43</v>
      </c>
      <c r="D350" s="251" t="s">
        <v>44</v>
      </c>
      <c r="E350" s="252" t="s">
        <v>45</v>
      </c>
      <c r="F350" s="253"/>
      <c r="G350" s="253"/>
      <c r="H350" s="253"/>
      <c r="I350" s="253"/>
      <c r="J350" s="253"/>
      <c r="K350" s="253"/>
      <c r="L350" s="253"/>
      <c r="M350" s="253"/>
      <c r="N350" s="253"/>
      <c r="O350" s="253"/>
      <c r="P350" s="254"/>
    </row>
    <row r="351" spans="1:16" ht="15.75" thickBot="1" x14ac:dyDescent="0.3">
      <c r="A351" s="255"/>
      <c r="B351" s="256"/>
      <c r="C351" s="256"/>
      <c r="D351" s="256"/>
      <c r="E351" s="257">
        <v>1</v>
      </c>
      <c r="F351" s="258">
        <v>2</v>
      </c>
      <c r="G351" s="258">
        <v>3</v>
      </c>
      <c r="H351" s="258">
        <v>4</v>
      </c>
      <c r="I351" s="259">
        <v>5</v>
      </c>
      <c r="J351" s="259">
        <v>6</v>
      </c>
      <c r="K351" s="259">
        <v>7</v>
      </c>
      <c r="L351" s="259">
        <v>8</v>
      </c>
      <c r="M351" s="260">
        <v>9</v>
      </c>
      <c r="N351" s="260">
        <v>10</v>
      </c>
      <c r="O351" s="260">
        <v>11</v>
      </c>
      <c r="P351" s="261">
        <v>12</v>
      </c>
    </row>
    <row r="352" spans="1:16" ht="19.5" thickTop="1" x14ac:dyDescent="0.3">
      <c r="A352" s="305">
        <v>1</v>
      </c>
      <c r="B352" s="309" t="s">
        <v>168</v>
      </c>
      <c r="C352" s="310" t="s">
        <v>169</v>
      </c>
      <c r="D352" s="311" t="s">
        <v>170</v>
      </c>
      <c r="E352" s="306">
        <v>1500</v>
      </c>
      <c r="F352" s="307"/>
      <c r="G352" s="307"/>
      <c r="H352" s="307"/>
      <c r="I352" s="307"/>
      <c r="J352" s="307"/>
      <c r="K352" s="307"/>
      <c r="L352" s="307"/>
      <c r="M352" s="307"/>
      <c r="N352" s="307"/>
      <c r="O352" s="307"/>
      <c r="P352" s="308"/>
    </row>
    <row r="353" spans="1:17" ht="18.75" x14ac:dyDescent="0.3">
      <c r="A353" s="271">
        <v>2</v>
      </c>
      <c r="B353" s="312" t="s">
        <v>171</v>
      </c>
      <c r="C353" s="313" t="s">
        <v>169</v>
      </c>
      <c r="D353" s="314" t="s">
        <v>172</v>
      </c>
      <c r="E353" s="272"/>
      <c r="F353" s="273"/>
      <c r="G353" s="273"/>
      <c r="H353" s="273"/>
      <c r="I353" s="273"/>
      <c r="J353" s="273"/>
      <c r="K353" s="273"/>
      <c r="L353" s="273"/>
      <c r="M353" s="273"/>
      <c r="N353" s="273"/>
      <c r="O353" s="273"/>
      <c r="P353" s="274"/>
    </row>
    <row r="354" spans="1:17" ht="18.75" x14ac:dyDescent="0.3">
      <c r="A354" s="271">
        <v>3</v>
      </c>
      <c r="B354" s="312" t="s">
        <v>173</v>
      </c>
      <c r="C354" s="313" t="s">
        <v>169</v>
      </c>
      <c r="D354" s="314" t="s">
        <v>174</v>
      </c>
      <c r="E354" s="272">
        <v>5000</v>
      </c>
      <c r="F354" s="273"/>
      <c r="G354" s="273"/>
      <c r="H354" s="273"/>
      <c r="I354" s="273"/>
      <c r="J354" s="273"/>
      <c r="K354" s="273"/>
      <c r="L354" s="273"/>
      <c r="M354" s="273"/>
      <c r="N354" s="273"/>
      <c r="O354" s="273"/>
      <c r="P354" s="274"/>
    </row>
    <row r="355" spans="1:17" ht="18.75" x14ac:dyDescent="0.3">
      <c r="A355" s="271">
        <v>4</v>
      </c>
      <c r="B355" s="314" t="s">
        <v>175</v>
      </c>
      <c r="C355" s="313" t="s">
        <v>176</v>
      </c>
      <c r="D355" s="314" t="s">
        <v>177</v>
      </c>
      <c r="E355" s="272">
        <v>900</v>
      </c>
      <c r="F355" s="273"/>
      <c r="G355" s="273"/>
      <c r="H355" s="273"/>
      <c r="I355" s="273"/>
      <c r="J355" s="273"/>
      <c r="K355" s="273"/>
      <c r="L355" s="273"/>
      <c r="M355" s="273"/>
      <c r="N355" s="273"/>
      <c r="O355" s="273"/>
      <c r="P355" s="274"/>
    </row>
    <row r="356" spans="1:17" ht="18.75" x14ac:dyDescent="0.3">
      <c r="A356" s="271">
        <v>5</v>
      </c>
      <c r="B356" s="314" t="s">
        <v>178</v>
      </c>
      <c r="C356" s="313" t="s">
        <v>179</v>
      </c>
      <c r="D356" s="314" t="s">
        <v>180</v>
      </c>
      <c r="E356" s="272"/>
      <c r="F356" s="273"/>
      <c r="G356" s="273"/>
      <c r="H356" s="273"/>
      <c r="I356" s="273"/>
      <c r="J356" s="273"/>
      <c r="K356" s="273"/>
      <c r="L356" s="273"/>
      <c r="M356" s="273"/>
      <c r="N356" s="273"/>
      <c r="O356" s="273"/>
      <c r="P356" s="274"/>
    </row>
    <row r="357" spans="1:17" x14ac:dyDescent="0.25">
      <c r="A357" s="271"/>
      <c r="B357" s="267"/>
      <c r="C357" s="267"/>
      <c r="D357" s="267"/>
      <c r="E357" s="272"/>
      <c r="F357" s="273"/>
      <c r="G357" s="273"/>
      <c r="H357" s="273"/>
      <c r="I357" s="273"/>
      <c r="J357" s="273"/>
      <c r="K357" s="273"/>
      <c r="L357" s="273"/>
      <c r="M357" s="273"/>
      <c r="N357" s="273"/>
      <c r="O357" s="273"/>
      <c r="P357" s="274"/>
    </row>
    <row r="359" spans="1:17" ht="21.75" thickBot="1" x14ac:dyDescent="0.3">
      <c r="A359" s="247"/>
      <c r="B359" s="275" t="s">
        <v>182</v>
      </c>
      <c r="C359" s="275"/>
      <c r="D359" s="275"/>
      <c r="E359" s="275"/>
      <c r="F359" s="275"/>
      <c r="G359" s="275"/>
      <c r="H359" s="275"/>
      <c r="I359" s="275"/>
      <c r="J359" s="275"/>
      <c r="K359" s="275"/>
      <c r="L359" s="275"/>
      <c r="M359" s="275"/>
      <c r="N359" s="275"/>
      <c r="O359" s="275"/>
      <c r="P359" s="275"/>
      <c r="Q359" s="275"/>
    </row>
    <row r="360" spans="1:17" ht="15.75" thickTop="1" x14ac:dyDescent="0.25">
      <c r="A360" s="276" t="s">
        <v>1</v>
      </c>
      <c r="B360" s="277"/>
      <c r="C360" s="278" t="s">
        <v>2</v>
      </c>
      <c r="D360" s="279" t="s">
        <v>3</v>
      </c>
      <c r="E360" s="280"/>
      <c r="F360" s="280"/>
      <c r="G360" s="280"/>
      <c r="H360" s="280"/>
      <c r="I360" s="280"/>
      <c r="J360" s="280"/>
      <c r="K360" s="280"/>
      <c r="L360" s="280"/>
      <c r="M360" s="280"/>
      <c r="N360" s="280"/>
      <c r="O360" s="281"/>
      <c r="P360" s="282"/>
      <c r="Q360" s="163"/>
    </row>
    <row r="361" spans="1:17" x14ac:dyDescent="0.25">
      <c r="A361" s="283"/>
      <c r="B361" s="284"/>
      <c r="C361" s="285"/>
      <c r="D361" s="286" t="s">
        <v>4</v>
      </c>
      <c r="E361" s="287" t="s">
        <v>4</v>
      </c>
      <c r="F361" s="287" t="s">
        <v>4</v>
      </c>
      <c r="G361" s="287" t="s">
        <v>4</v>
      </c>
      <c r="H361" s="287" t="s">
        <v>4</v>
      </c>
      <c r="I361" s="287" t="s">
        <v>4</v>
      </c>
      <c r="J361" s="287" t="s">
        <v>4</v>
      </c>
      <c r="K361" s="287" t="s">
        <v>4</v>
      </c>
      <c r="L361" s="287" t="s">
        <v>4</v>
      </c>
      <c r="M361" s="287" t="s">
        <v>4</v>
      </c>
      <c r="N361" s="287" t="s">
        <v>4</v>
      </c>
      <c r="O361" s="287" t="s">
        <v>5</v>
      </c>
      <c r="P361" s="288" t="s">
        <v>6</v>
      </c>
      <c r="Q361" s="163"/>
    </row>
    <row r="362" spans="1:17" x14ac:dyDescent="0.25">
      <c r="A362" s="283"/>
      <c r="B362" s="284"/>
      <c r="C362" s="285"/>
      <c r="D362" s="286">
        <v>1</v>
      </c>
      <c r="E362" s="287">
        <v>2</v>
      </c>
      <c r="F362" s="287">
        <v>3</v>
      </c>
      <c r="G362" s="287">
        <v>4</v>
      </c>
      <c r="H362" s="287">
        <v>5</v>
      </c>
      <c r="I362" s="287">
        <v>6</v>
      </c>
      <c r="J362" s="287">
        <v>7</v>
      </c>
      <c r="K362" s="287">
        <v>8</v>
      </c>
      <c r="L362" s="287">
        <v>9</v>
      </c>
      <c r="M362" s="287">
        <v>10</v>
      </c>
      <c r="N362" s="287">
        <v>11</v>
      </c>
      <c r="O362" s="287">
        <v>12</v>
      </c>
      <c r="P362" s="288"/>
      <c r="Q362" s="163"/>
    </row>
    <row r="363" spans="1:17" x14ac:dyDescent="0.25">
      <c r="A363" s="289" t="s">
        <v>7</v>
      </c>
      <c r="B363" s="290"/>
      <c r="C363" s="291" t="s">
        <v>8</v>
      </c>
      <c r="D363" s="292">
        <v>2500</v>
      </c>
      <c r="E363" s="292"/>
      <c r="F363" s="292"/>
      <c r="G363" s="292"/>
      <c r="H363" s="292"/>
      <c r="I363" s="292"/>
      <c r="J363" s="292">
        <v>1500</v>
      </c>
      <c r="K363" s="292"/>
      <c r="L363" s="292"/>
      <c r="M363" s="292"/>
      <c r="N363" s="292"/>
      <c r="O363" s="292"/>
      <c r="P363" s="293"/>
      <c r="Q363" s="163"/>
    </row>
    <row r="364" spans="1:17" x14ac:dyDescent="0.25">
      <c r="A364" s="289" t="s">
        <v>9</v>
      </c>
      <c r="B364" s="290"/>
      <c r="C364" s="291" t="s">
        <v>10</v>
      </c>
      <c r="D364" s="292">
        <v>3000</v>
      </c>
      <c r="E364" s="292"/>
      <c r="F364" s="292"/>
      <c r="G364" s="292"/>
      <c r="H364" s="292"/>
      <c r="I364" s="292"/>
      <c r="J364" s="292"/>
      <c r="K364" s="292"/>
      <c r="L364" s="292"/>
      <c r="M364" s="292"/>
      <c r="N364" s="292"/>
      <c r="O364" s="292"/>
      <c r="P364" s="293"/>
      <c r="Q364" s="163"/>
    </row>
    <row r="365" spans="1:17" x14ac:dyDescent="0.25">
      <c r="A365" s="289" t="s">
        <v>11</v>
      </c>
      <c r="B365" s="290"/>
      <c r="C365" s="315" t="s">
        <v>15</v>
      </c>
      <c r="D365" s="292"/>
      <c r="E365" s="292"/>
      <c r="F365" s="292"/>
      <c r="G365" s="292"/>
      <c r="H365" s="292"/>
      <c r="I365" s="292"/>
      <c r="J365" s="292"/>
      <c r="K365" s="292"/>
      <c r="L365" s="292"/>
      <c r="M365" s="292"/>
      <c r="N365" s="292"/>
      <c r="O365" s="292"/>
      <c r="P365" s="293"/>
      <c r="Q365" s="163"/>
    </row>
    <row r="366" spans="1:17" ht="15.75" x14ac:dyDescent="0.25">
      <c r="A366" s="289" t="s">
        <v>12</v>
      </c>
      <c r="B366" s="290"/>
      <c r="C366" s="294" t="s">
        <v>15</v>
      </c>
      <c r="D366" s="292"/>
      <c r="E366" s="292"/>
      <c r="F366" s="292"/>
      <c r="G366" s="292"/>
      <c r="H366" s="292"/>
      <c r="I366" s="292"/>
      <c r="J366" s="292"/>
      <c r="K366" s="292"/>
      <c r="L366" s="292"/>
      <c r="M366" s="292"/>
      <c r="N366" s="292"/>
      <c r="O366" s="292"/>
      <c r="P366" s="293"/>
      <c r="Q366" s="163"/>
    </row>
    <row r="367" spans="1:17" ht="15.75" x14ac:dyDescent="0.25">
      <c r="A367" s="289" t="s">
        <v>13</v>
      </c>
      <c r="B367" s="290" t="s">
        <v>13</v>
      </c>
      <c r="C367" s="294" t="s">
        <v>183</v>
      </c>
      <c r="D367" s="292">
        <v>200</v>
      </c>
      <c r="E367" s="292"/>
      <c r="F367" s="292"/>
      <c r="G367" s="292">
        <v>200</v>
      </c>
      <c r="H367" s="292"/>
      <c r="I367" s="292"/>
      <c r="J367" s="292">
        <v>200</v>
      </c>
      <c r="K367" s="292"/>
      <c r="L367" s="292"/>
      <c r="M367" s="292">
        <v>200</v>
      </c>
      <c r="N367" s="292"/>
      <c r="O367" s="292"/>
      <c r="P367" s="293"/>
      <c r="Q367" s="163"/>
    </row>
    <row r="368" spans="1:17" ht="15.75" x14ac:dyDescent="0.25">
      <c r="A368" s="289" t="s">
        <v>14</v>
      </c>
      <c r="B368" s="290" t="s">
        <v>14</v>
      </c>
      <c r="C368" s="294" t="s">
        <v>15</v>
      </c>
      <c r="D368" s="292"/>
      <c r="E368" s="292"/>
      <c r="F368" s="292"/>
      <c r="G368" s="292"/>
      <c r="H368" s="292"/>
      <c r="I368" s="292"/>
      <c r="J368" s="292"/>
      <c r="K368" s="292"/>
      <c r="L368" s="292"/>
      <c r="M368" s="292"/>
      <c r="N368" s="292"/>
      <c r="O368" s="292"/>
      <c r="P368" s="293"/>
      <c r="Q368" s="163"/>
    </row>
    <row r="369" spans="1:17" x14ac:dyDescent="0.25">
      <c r="A369" s="316" t="s">
        <v>16</v>
      </c>
      <c r="B369" s="317"/>
      <c r="C369" s="295"/>
      <c r="D369" s="296">
        <v>5700</v>
      </c>
      <c r="E369" s="296">
        <v>0</v>
      </c>
      <c r="F369" s="296">
        <v>0</v>
      </c>
      <c r="G369" s="296">
        <v>200</v>
      </c>
      <c r="H369" s="296">
        <v>0</v>
      </c>
      <c r="I369" s="296">
        <v>0</v>
      </c>
      <c r="J369" s="296">
        <v>1700</v>
      </c>
      <c r="K369" s="296">
        <v>0</v>
      </c>
      <c r="L369" s="296">
        <v>0</v>
      </c>
      <c r="M369" s="296">
        <v>200</v>
      </c>
      <c r="N369" s="296">
        <v>0</v>
      </c>
      <c r="O369" s="296">
        <v>0</v>
      </c>
      <c r="P369" s="296">
        <v>0</v>
      </c>
      <c r="Q369" s="163"/>
    </row>
    <row r="370" spans="1:17" x14ac:dyDescent="0.25">
      <c r="A370" s="297" t="s">
        <v>17</v>
      </c>
      <c r="B370" s="298"/>
      <c r="C370" s="291" t="s">
        <v>15</v>
      </c>
      <c r="D370" s="292"/>
      <c r="E370" s="292"/>
      <c r="F370" s="292"/>
      <c r="G370" s="292"/>
      <c r="H370" s="292"/>
      <c r="I370" s="292"/>
      <c r="J370" s="292"/>
      <c r="K370" s="292"/>
      <c r="L370" s="292"/>
      <c r="M370" s="292"/>
      <c r="N370" s="292"/>
      <c r="O370" s="292"/>
      <c r="P370" s="293"/>
      <c r="Q370" s="163"/>
    </row>
    <row r="371" spans="1:17" x14ac:dyDescent="0.25">
      <c r="A371" s="297" t="s">
        <v>18</v>
      </c>
      <c r="B371" s="298"/>
      <c r="C371" s="291" t="s">
        <v>15</v>
      </c>
      <c r="D371" s="292"/>
      <c r="E371" s="292"/>
      <c r="F371" s="292"/>
      <c r="G371" s="292"/>
      <c r="H371" s="292"/>
      <c r="I371" s="292"/>
      <c r="J371" s="292"/>
      <c r="K371" s="292"/>
      <c r="L371" s="292"/>
      <c r="M371" s="292"/>
      <c r="N371" s="292"/>
      <c r="O371" s="292"/>
      <c r="P371" s="293"/>
      <c r="Q371" s="163"/>
    </row>
    <row r="372" spans="1:17" x14ac:dyDescent="0.25">
      <c r="A372" s="297" t="s">
        <v>19</v>
      </c>
      <c r="B372" s="298"/>
      <c r="C372" s="291" t="s">
        <v>15</v>
      </c>
      <c r="D372" s="292"/>
      <c r="E372" s="292"/>
      <c r="F372" s="292"/>
      <c r="G372" s="292"/>
      <c r="H372" s="292"/>
      <c r="I372" s="292"/>
      <c r="J372" s="292"/>
      <c r="K372" s="292"/>
      <c r="L372" s="292"/>
      <c r="M372" s="292"/>
      <c r="N372" s="292"/>
      <c r="O372" s="292"/>
      <c r="P372" s="293"/>
      <c r="Q372" s="163"/>
    </row>
    <row r="373" spans="1:17" x14ac:dyDescent="0.25">
      <c r="A373" s="297" t="s">
        <v>20</v>
      </c>
      <c r="B373" s="298"/>
      <c r="C373" s="291" t="s">
        <v>15</v>
      </c>
      <c r="D373" s="292"/>
      <c r="E373" s="292"/>
      <c r="F373" s="292"/>
      <c r="G373" s="292"/>
      <c r="H373" s="292"/>
      <c r="I373" s="292"/>
      <c r="J373" s="292"/>
      <c r="K373" s="292"/>
      <c r="L373" s="292"/>
      <c r="M373" s="292"/>
      <c r="N373" s="292"/>
      <c r="O373" s="292"/>
      <c r="P373" s="293"/>
      <c r="Q373" s="163"/>
    </row>
    <row r="374" spans="1:17" ht="15.75" x14ac:dyDescent="0.25">
      <c r="A374" s="297" t="s">
        <v>21</v>
      </c>
      <c r="B374" s="298"/>
      <c r="C374" s="294" t="s">
        <v>15</v>
      </c>
      <c r="D374" s="292"/>
      <c r="E374" s="292"/>
      <c r="F374" s="292"/>
      <c r="G374" s="292"/>
      <c r="H374" s="292"/>
      <c r="I374" s="292"/>
      <c r="J374" s="292"/>
      <c r="K374" s="292"/>
      <c r="L374" s="292"/>
      <c r="M374" s="292"/>
      <c r="N374" s="292"/>
      <c r="O374" s="292"/>
      <c r="P374" s="293"/>
      <c r="Q374" s="163"/>
    </row>
    <row r="375" spans="1:17" x14ac:dyDescent="0.25">
      <c r="A375" s="316" t="s">
        <v>22</v>
      </c>
      <c r="B375" s="317" t="s">
        <v>22</v>
      </c>
      <c r="C375" s="295"/>
      <c r="D375" s="296">
        <v>0</v>
      </c>
      <c r="E375" s="296">
        <v>0</v>
      </c>
      <c r="F375" s="296">
        <v>0</v>
      </c>
      <c r="G375" s="296">
        <v>0</v>
      </c>
      <c r="H375" s="296">
        <v>0</v>
      </c>
      <c r="I375" s="296">
        <v>0</v>
      </c>
      <c r="J375" s="296">
        <v>0</v>
      </c>
      <c r="K375" s="296">
        <v>0</v>
      </c>
      <c r="L375" s="296">
        <v>0</v>
      </c>
      <c r="M375" s="296">
        <v>0</v>
      </c>
      <c r="N375" s="296">
        <v>0</v>
      </c>
      <c r="O375" s="296">
        <v>0</v>
      </c>
      <c r="P375" s="296">
        <v>0</v>
      </c>
    </row>
    <row r="376" spans="1:17" x14ac:dyDescent="0.25">
      <c r="A376" s="297" t="s">
        <v>23</v>
      </c>
      <c r="B376" s="298"/>
      <c r="C376" s="291" t="s">
        <v>15</v>
      </c>
      <c r="D376" s="292"/>
      <c r="E376" s="292"/>
      <c r="F376" s="292"/>
      <c r="G376" s="292"/>
      <c r="H376" s="292"/>
      <c r="I376" s="292"/>
      <c r="J376" s="292"/>
      <c r="K376" s="292"/>
      <c r="L376" s="292"/>
      <c r="M376" s="292"/>
      <c r="N376" s="292"/>
      <c r="O376" s="292"/>
      <c r="P376" s="293"/>
    </row>
    <row r="377" spans="1:17" x14ac:dyDescent="0.25">
      <c r="A377" s="297" t="s">
        <v>24</v>
      </c>
      <c r="B377" s="298"/>
      <c r="C377" s="291" t="s">
        <v>15</v>
      </c>
      <c r="D377" s="292"/>
      <c r="E377" s="292"/>
      <c r="F377" s="292"/>
      <c r="G377" s="292"/>
      <c r="H377" s="292"/>
      <c r="I377" s="292"/>
      <c r="J377" s="292"/>
      <c r="K377" s="292"/>
      <c r="L377" s="292"/>
      <c r="M377" s="292"/>
      <c r="N377" s="292"/>
      <c r="O377" s="292"/>
      <c r="P377" s="293"/>
    </row>
    <row r="378" spans="1:17" x14ac:dyDescent="0.25">
      <c r="A378" s="297" t="s">
        <v>25</v>
      </c>
      <c r="B378" s="298"/>
      <c r="C378" s="291"/>
      <c r="D378" s="163"/>
      <c r="E378" s="292"/>
      <c r="F378" s="292"/>
      <c r="G378" s="292"/>
      <c r="H378" s="292"/>
      <c r="I378" s="292"/>
      <c r="J378" s="292"/>
      <c r="K378" s="292"/>
      <c r="L378" s="292"/>
      <c r="M378" s="292"/>
      <c r="N378" s="292"/>
      <c r="O378" s="292"/>
      <c r="P378" s="293"/>
    </row>
    <row r="379" spans="1:17" x14ac:dyDescent="0.25">
      <c r="A379" s="297" t="s">
        <v>26</v>
      </c>
      <c r="B379" s="298"/>
      <c r="C379" s="291" t="s">
        <v>15</v>
      </c>
      <c r="D379" s="292"/>
      <c r="E379" s="292"/>
      <c r="F379" s="292"/>
      <c r="G379" s="292"/>
      <c r="H379" s="292"/>
      <c r="I379" s="292"/>
      <c r="J379" s="292"/>
      <c r="K379" s="292"/>
      <c r="L379" s="292"/>
      <c r="M379" s="292"/>
      <c r="N379" s="292"/>
      <c r="O379" s="292"/>
      <c r="P379" s="293"/>
    </row>
    <row r="380" spans="1:17" ht="15.75" x14ac:dyDescent="0.25">
      <c r="A380" s="297" t="s">
        <v>27</v>
      </c>
      <c r="B380" s="298"/>
      <c r="C380" s="294" t="s">
        <v>184</v>
      </c>
      <c r="D380" s="292">
        <v>100</v>
      </c>
      <c r="E380" s="292"/>
      <c r="F380" s="292"/>
      <c r="G380" s="292">
        <v>100</v>
      </c>
      <c r="H380" s="292"/>
      <c r="I380" s="292"/>
      <c r="J380" s="292">
        <v>100</v>
      </c>
      <c r="K380" s="292"/>
      <c r="L380" s="292"/>
      <c r="M380" s="292">
        <v>100</v>
      </c>
      <c r="N380" s="292"/>
      <c r="O380" s="292"/>
      <c r="P380" s="293"/>
    </row>
    <row r="381" spans="1:17" ht="15.75" x14ac:dyDescent="0.25">
      <c r="A381" s="297" t="s">
        <v>28</v>
      </c>
      <c r="B381" s="298"/>
      <c r="C381" s="294" t="s">
        <v>15</v>
      </c>
      <c r="D381" s="292"/>
      <c r="E381" s="292"/>
      <c r="F381" s="292"/>
      <c r="G381" s="292"/>
      <c r="H381" s="292"/>
      <c r="I381" s="292"/>
      <c r="J381" s="292"/>
      <c r="K381" s="292"/>
      <c r="L381" s="292"/>
      <c r="M381" s="292"/>
      <c r="N381" s="292"/>
      <c r="O381" s="292"/>
      <c r="P381" s="293"/>
    </row>
    <row r="382" spans="1:17" ht="15.75" x14ac:dyDescent="0.25">
      <c r="A382" s="297" t="s">
        <v>29</v>
      </c>
      <c r="B382" s="298"/>
      <c r="C382" s="294" t="s">
        <v>15</v>
      </c>
      <c r="D382" s="292"/>
      <c r="E382" s="292"/>
      <c r="F382" s="292"/>
      <c r="G382" s="292"/>
      <c r="H382" s="292"/>
      <c r="I382" s="292"/>
      <c r="J382" s="292"/>
      <c r="K382" s="292"/>
      <c r="L382" s="292"/>
      <c r="M382" s="292"/>
      <c r="N382" s="292"/>
      <c r="O382" s="292"/>
      <c r="P382" s="293"/>
    </row>
    <row r="383" spans="1:17" x14ac:dyDescent="0.25">
      <c r="A383" s="316" t="s">
        <v>31</v>
      </c>
      <c r="B383" s="317"/>
      <c r="C383" s="295"/>
      <c r="D383" s="296">
        <v>100</v>
      </c>
      <c r="E383" s="296">
        <v>0</v>
      </c>
      <c r="F383" s="296">
        <v>0</v>
      </c>
      <c r="G383" s="296">
        <v>100</v>
      </c>
      <c r="H383" s="296">
        <v>0</v>
      </c>
      <c r="I383" s="296">
        <v>0</v>
      </c>
      <c r="J383" s="296">
        <v>100</v>
      </c>
      <c r="K383" s="296">
        <v>0</v>
      </c>
      <c r="L383" s="296">
        <v>0</v>
      </c>
      <c r="M383" s="296">
        <v>100</v>
      </c>
      <c r="N383" s="296">
        <v>0</v>
      </c>
      <c r="O383" s="296">
        <v>0</v>
      </c>
      <c r="P383" s="296">
        <v>0</v>
      </c>
    </row>
    <row r="384" spans="1:17" x14ac:dyDescent="0.25">
      <c r="A384" s="297" t="s">
        <v>32</v>
      </c>
      <c r="B384" s="298"/>
      <c r="C384" s="291" t="s">
        <v>15</v>
      </c>
      <c r="D384" s="292"/>
      <c r="E384" s="293"/>
      <c r="F384" s="293"/>
      <c r="G384" s="292"/>
      <c r="H384" s="293"/>
      <c r="I384" s="293"/>
      <c r="J384" s="292"/>
      <c r="K384" s="293"/>
      <c r="L384" s="293"/>
      <c r="M384" s="292"/>
      <c r="N384" s="293"/>
      <c r="O384" s="293"/>
      <c r="P384" s="293"/>
    </row>
    <row r="385" spans="1:16" x14ac:dyDescent="0.25">
      <c r="A385" s="297" t="s">
        <v>33</v>
      </c>
      <c r="B385" s="298"/>
      <c r="C385" s="291" t="s">
        <v>15</v>
      </c>
      <c r="D385" s="292"/>
      <c r="E385" s="292"/>
      <c r="F385" s="292"/>
      <c r="G385" s="292"/>
      <c r="H385" s="292"/>
      <c r="I385" s="292"/>
      <c r="J385" s="292"/>
      <c r="K385" s="292"/>
      <c r="L385" s="292"/>
      <c r="M385" s="292"/>
      <c r="N385" s="292"/>
      <c r="O385" s="292"/>
      <c r="P385" s="293"/>
    </row>
    <row r="386" spans="1:16" x14ac:dyDescent="0.25">
      <c r="A386" s="316" t="s">
        <v>34</v>
      </c>
      <c r="B386" s="317"/>
      <c r="C386" s="295"/>
      <c r="D386" s="296">
        <v>0</v>
      </c>
      <c r="E386" s="296">
        <v>0</v>
      </c>
      <c r="F386" s="296">
        <v>0</v>
      </c>
      <c r="G386" s="296">
        <v>0</v>
      </c>
      <c r="H386" s="296">
        <v>0</v>
      </c>
      <c r="I386" s="296">
        <v>0</v>
      </c>
      <c r="J386" s="296">
        <v>0</v>
      </c>
      <c r="K386" s="296">
        <v>0</v>
      </c>
      <c r="L386" s="296">
        <v>0</v>
      </c>
      <c r="M386" s="296">
        <v>0</v>
      </c>
      <c r="N386" s="296">
        <v>0</v>
      </c>
      <c r="O386" s="296">
        <v>0</v>
      </c>
      <c r="P386" s="296">
        <v>0</v>
      </c>
    </row>
    <row r="387" spans="1:16" x14ac:dyDescent="0.25">
      <c r="A387" s="297" t="s">
        <v>35</v>
      </c>
      <c r="B387" s="298"/>
      <c r="C387" s="291" t="s">
        <v>15</v>
      </c>
      <c r="D387" s="292"/>
      <c r="E387" s="293"/>
      <c r="F387" s="293"/>
      <c r="G387" s="293"/>
      <c r="H387" s="293"/>
      <c r="I387" s="293"/>
      <c r="J387" s="293"/>
      <c r="K387" s="293"/>
      <c r="L387" s="293"/>
      <c r="M387" s="293"/>
      <c r="N387" s="293"/>
      <c r="O387" s="293"/>
      <c r="P387" s="293"/>
    </row>
    <row r="388" spans="1:16" x14ac:dyDescent="0.25">
      <c r="A388" s="297" t="s">
        <v>36</v>
      </c>
      <c r="B388" s="298"/>
      <c r="C388" s="291" t="s">
        <v>15</v>
      </c>
      <c r="D388" s="292"/>
      <c r="E388" s="292"/>
      <c r="F388" s="292"/>
      <c r="G388" s="292"/>
      <c r="H388" s="292"/>
      <c r="I388" s="292"/>
      <c r="J388" s="292"/>
      <c r="K388" s="292"/>
      <c r="L388" s="292"/>
      <c r="M388" s="292"/>
      <c r="N388" s="292"/>
      <c r="O388" s="292"/>
      <c r="P388" s="293"/>
    </row>
    <row r="389" spans="1:16" x14ac:dyDescent="0.25">
      <c r="A389" s="299" t="s">
        <v>34</v>
      </c>
      <c r="B389" s="300"/>
      <c r="C389" s="295"/>
      <c r="D389" s="296">
        <v>0</v>
      </c>
      <c r="E389" s="296">
        <v>0</v>
      </c>
      <c r="F389" s="296">
        <v>0</v>
      </c>
      <c r="G389" s="296">
        <v>0</v>
      </c>
      <c r="H389" s="296">
        <v>0</v>
      </c>
      <c r="I389" s="296">
        <v>0</v>
      </c>
      <c r="J389" s="296">
        <v>0</v>
      </c>
      <c r="K389" s="296">
        <v>0</v>
      </c>
      <c r="L389" s="296">
        <v>0</v>
      </c>
      <c r="M389" s="296">
        <v>0</v>
      </c>
      <c r="N389" s="296">
        <v>0</v>
      </c>
      <c r="O389" s="296">
        <v>0</v>
      </c>
      <c r="P389" s="296">
        <v>0</v>
      </c>
    </row>
    <row r="390" spans="1:16" ht="15.75" thickBot="1" x14ac:dyDescent="0.3">
      <c r="A390" s="301" t="s">
        <v>39</v>
      </c>
      <c r="B390" s="302"/>
      <c r="C390" s="303"/>
      <c r="D390" s="304">
        <v>5800</v>
      </c>
      <c r="E390" s="304">
        <v>0</v>
      </c>
      <c r="F390" s="304">
        <v>0</v>
      </c>
      <c r="G390" s="304">
        <v>300</v>
      </c>
      <c r="H390" s="304">
        <v>0</v>
      </c>
      <c r="I390" s="304">
        <v>0</v>
      </c>
      <c r="J390" s="304">
        <v>1800</v>
      </c>
      <c r="K390" s="304">
        <v>0</v>
      </c>
      <c r="L390" s="304">
        <v>0</v>
      </c>
      <c r="M390" s="304">
        <v>300</v>
      </c>
      <c r="N390" s="304">
        <v>0</v>
      </c>
      <c r="O390" s="304">
        <v>0</v>
      </c>
      <c r="P390" s="304">
        <v>0</v>
      </c>
    </row>
  </sheetData>
  <sheetProtection password="8D30" sheet="1" objects="1" scenarios="1"/>
  <mergeCells count="314"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B95:O95"/>
    <mergeCell ref="A96:A97"/>
    <mergeCell ref="B96:B97"/>
    <mergeCell ref="C96:C97"/>
    <mergeCell ref="D96:D97"/>
    <mergeCell ref="E96:P96"/>
    <mergeCell ref="B104:Q104"/>
    <mergeCell ref="A105:B107"/>
    <mergeCell ref="C105:C107"/>
    <mergeCell ref="D105:P105"/>
    <mergeCell ref="P106:P107"/>
    <mergeCell ref="A108:B108"/>
    <mergeCell ref="A109:B109"/>
    <mergeCell ref="A110:B110"/>
    <mergeCell ref="A111:B111"/>
    <mergeCell ref="A112:B112"/>
    <mergeCell ref="A113:B113"/>
    <mergeCell ref="A114:B114"/>
    <mergeCell ref="D14:P14"/>
    <mergeCell ref="P15:P16"/>
    <mergeCell ref="A17:B17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B1:O1"/>
    <mergeCell ref="A2:A3"/>
    <mergeCell ref="B2:B3"/>
    <mergeCell ref="C2:C3"/>
    <mergeCell ref="D2:D3"/>
    <mergeCell ref="E2:P2"/>
    <mergeCell ref="A36:B36"/>
    <mergeCell ref="A37:B37"/>
    <mergeCell ref="A38:B38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B13:Q13"/>
    <mergeCell ref="A14:B16"/>
    <mergeCell ref="C14:C16"/>
    <mergeCell ref="B48:O48"/>
    <mergeCell ref="A49:A50"/>
    <mergeCell ref="B49:B50"/>
    <mergeCell ref="C49:C50"/>
    <mergeCell ref="D49:D50"/>
    <mergeCell ref="E49:P49"/>
    <mergeCell ref="A42:B42"/>
    <mergeCell ref="A43:B43"/>
    <mergeCell ref="A44:B44"/>
    <mergeCell ref="B46:D46"/>
    <mergeCell ref="A66:B66"/>
    <mergeCell ref="A67:B67"/>
    <mergeCell ref="A68:B68"/>
    <mergeCell ref="A69:B69"/>
    <mergeCell ref="A70:B70"/>
    <mergeCell ref="A71:B71"/>
    <mergeCell ref="B61:Q61"/>
    <mergeCell ref="A62:B64"/>
    <mergeCell ref="C62:C64"/>
    <mergeCell ref="D62:P62"/>
    <mergeCell ref="P63:P64"/>
    <mergeCell ref="A65:B65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139:A140"/>
    <mergeCell ref="B139:B140"/>
    <mergeCell ref="C139:C140"/>
    <mergeCell ref="D139:D140"/>
    <mergeCell ref="E139:P139"/>
    <mergeCell ref="A84:B84"/>
    <mergeCell ref="A85:B85"/>
    <mergeCell ref="A86:B86"/>
    <mergeCell ref="A87:B87"/>
    <mergeCell ref="A88:B88"/>
    <mergeCell ref="A89:B89"/>
    <mergeCell ref="C158:R158"/>
    <mergeCell ref="A159:B161"/>
    <mergeCell ref="C159:C161"/>
    <mergeCell ref="D159:P159"/>
    <mergeCell ref="P160:P161"/>
    <mergeCell ref="A162:B162"/>
    <mergeCell ref="A90:B90"/>
    <mergeCell ref="A91:B91"/>
    <mergeCell ref="A92:B92"/>
    <mergeCell ref="B138:O138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81:B181"/>
    <mergeCell ref="A182:B182"/>
    <mergeCell ref="A183:B183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80:B180"/>
    <mergeCell ref="A187:B187"/>
    <mergeCell ref="A188:B188"/>
    <mergeCell ref="A189:B189"/>
    <mergeCell ref="A193:A194"/>
    <mergeCell ref="B192:O192"/>
    <mergeCell ref="E193:P193"/>
    <mergeCell ref="D193:D194"/>
    <mergeCell ref="C193:C194"/>
    <mergeCell ref="B193:B194"/>
    <mergeCell ref="A244:B244"/>
    <mergeCell ref="A245:B245"/>
    <mergeCell ref="A246:B246"/>
    <mergeCell ref="A247:B247"/>
    <mergeCell ref="A220:C220"/>
    <mergeCell ref="D223:P223"/>
    <mergeCell ref="P224:P225"/>
    <mergeCell ref="A235:B235"/>
    <mergeCell ref="A236:B236"/>
    <mergeCell ref="A226:B226"/>
    <mergeCell ref="A223:B225"/>
    <mergeCell ref="C223:C225"/>
    <mergeCell ref="A231:B231"/>
    <mergeCell ref="A232:B232"/>
    <mergeCell ref="A233:B233"/>
    <mergeCell ref="A234:B234"/>
    <mergeCell ref="A257:A258"/>
    <mergeCell ref="B256:O256"/>
    <mergeCell ref="E257:P257"/>
    <mergeCell ref="D257:D258"/>
    <mergeCell ref="C257:C258"/>
    <mergeCell ref="B257:B258"/>
    <mergeCell ref="A252:B252"/>
    <mergeCell ref="A253:B253"/>
    <mergeCell ref="A222:P222"/>
    <mergeCell ref="A248:B248"/>
    <mergeCell ref="A249:B249"/>
    <mergeCell ref="A238:B238"/>
    <mergeCell ref="A239:B239"/>
    <mergeCell ref="A240:B240"/>
    <mergeCell ref="A241:B241"/>
    <mergeCell ref="A242:B242"/>
    <mergeCell ref="A237:B237"/>
    <mergeCell ref="A227:B227"/>
    <mergeCell ref="A228:B228"/>
    <mergeCell ref="A229:B229"/>
    <mergeCell ref="A230:B230"/>
    <mergeCell ref="A250:B250"/>
    <mergeCell ref="A251:B251"/>
    <mergeCell ref="A243:B243"/>
    <mergeCell ref="A291:B291"/>
    <mergeCell ref="A292:B292"/>
    <mergeCell ref="A293:B293"/>
    <mergeCell ref="A294:B294"/>
    <mergeCell ref="D270:P270"/>
    <mergeCell ref="P271:P272"/>
    <mergeCell ref="A282:B282"/>
    <mergeCell ref="A283:B283"/>
    <mergeCell ref="A273:B273"/>
    <mergeCell ref="A270:B272"/>
    <mergeCell ref="C270:C272"/>
    <mergeCell ref="A278:B278"/>
    <mergeCell ref="A279:B279"/>
    <mergeCell ref="A280:B280"/>
    <mergeCell ref="A281:B281"/>
    <mergeCell ref="A304:A305"/>
    <mergeCell ref="B303:O303"/>
    <mergeCell ref="E304:P304"/>
    <mergeCell ref="D304:D305"/>
    <mergeCell ref="C304:C305"/>
    <mergeCell ref="B304:B305"/>
    <mergeCell ref="A299:B299"/>
    <mergeCell ref="A300:B300"/>
    <mergeCell ref="B269:Q269"/>
    <mergeCell ref="A295:B295"/>
    <mergeCell ref="A296:B296"/>
    <mergeCell ref="A285:B285"/>
    <mergeCell ref="A286:B286"/>
    <mergeCell ref="A287:B287"/>
    <mergeCell ref="A288:B288"/>
    <mergeCell ref="A289:B289"/>
    <mergeCell ref="A284:B284"/>
    <mergeCell ref="A274:B274"/>
    <mergeCell ref="A275:B275"/>
    <mergeCell ref="A276:B276"/>
    <mergeCell ref="A277:B277"/>
    <mergeCell ref="A297:B297"/>
    <mergeCell ref="A298:B298"/>
    <mergeCell ref="A290:B290"/>
    <mergeCell ref="A337:B337"/>
    <mergeCell ref="A338:B338"/>
    <mergeCell ref="A339:B339"/>
    <mergeCell ref="A340:B340"/>
    <mergeCell ref="D316:P316"/>
    <mergeCell ref="P317:P318"/>
    <mergeCell ref="A328:B328"/>
    <mergeCell ref="A329:B329"/>
    <mergeCell ref="A319:B319"/>
    <mergeCell ref="A316:B318"/>
    <mergeCell ref="C316:C318"/>
    <mergeCell ref="A324:B324"/>
    <mergeCell ref="A325:B325"/>
    <mergeCell ref="A326:B326"/>
    <mergeCell ref="A327:B327"/>
    <mergeCell ref="A350:A351"/>
    <mergeCell ref="B349:O349"/>
    <mergeCell ref="E350:P350"/>
    <mergeCell ref="D350:D351"/>
    <mergeCell ref="C350:C351"/>
    <mergeCell ref="B350:B351"/>
    <mergeCell ref="A345:B345"/>
    <mergeCell ref="A346:B346"/>
    <mergeCell ref="B315:Q315"/>
    <mergeCell ref="A341:B341"/>
    <mergeCell ref="A342:B342"/>
    <mergeCell ref="A331:B331"/>
    <mergeCell ref="A332:B332"/>
    <mergeCell ref="A333:B333"/>
    <mergeCell ref="A334:B334"/>
    <mergeCell ref="A335:B335"/>
    <mergeCell ref="A330:B330"/>
    <mergeCell ref="A320:B320"/>
    <mergeCell ref="A321:B321"/>
    <mergeCell ref="A322:B322"/>
    <mergeCell ref="A323:B323"/>
    <mergeCell ref="A343:B343"/>
    <mergeCell ref="A344:B344"/>
    <mergeCell ref="A336:B336"/>
    <mergeCell ref="A372:B372"/>
    <mergeCell ref="A373:B373"/>
    <mergeCell ref="A363:B363"/>
    <mergeCell ref="A360:B362"/>
    <mergeCell ref="C360:C362"/>
    <mergeCell ref="A368:B368"/>
    <mergeCell ref="A369:B369"/>
    <mergeCell ref="A370:B370"/>
    <mergeCell ref="A371:B371"/>
    <mergeCell ref="A389:B389"/>
    <mergeCell ref="A390:B390"/>
    <mergeCell ref="B359:Q359"/>
    <mergeCell ref="A385:B385"/>
    <mergeCell ref="A386:B386"/>
    <mergeCell ref="A375:B375"/>
    <mergeCell ref="A376:B376"/>
    <mergeCell ref="A377:B377"/>
    <mergeCell ref="A378:B378"/>
    <mergeCell ref="A379:B379"/>
    <mergeCell ref="A374:B374"/>
    <mergeCell ref="A364:B364"/>
    <mergeCell ref="A365:B365"/>
    <mergeCell ref="A366:B366"/>
    <mergeCell ref="A367:B367"/>
    <mergeCell ref="A387:B387"/>
    <mergeCell ref="A388:B388"/>
    <mergeCell ref="A380:B380"/>
    <mergeCell ref="A381:B381"/>
    <mergeCell ref="A382:B382"/>
    <mergeCell ref="A383:B383"/>
    <mergeCell ref="A384:B384"/>
    <mergeCell ref="D360:P360"/>
    <mergeCell ref="P361:P3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2025-04-30T10:54:44Z</dcterms:created>
  <dcterms:modified xsi:type="dcterms:W3CDTF">2025-04-30T11:31:13Z</dcterms:modified>
</cp:coreProperties>
</file>